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hisat\OneDrive\ドキュメント\AGEO_T&amp;F\Entry\"/>
    </mc:Choice>
  </mc:AlternateContent>
  <xr:revisionPtr revIDLastSave="0" documentId="13_ncr:1_{2C83AA2E-81B3-4613-9DE9-259EFABD5834}" xr6:coauthVersionLast="46" xr6:coauthVersionMax="46" xr10:uidLastSave="{00000000-0000-0000-0000-000000000000}"/>
  <workbookProtection workbookAlgorithmName="SHA-512" workbookHashValue="cOx2pV55BBSJpeLmW/bttyVBPdxVTm/WXKRC1hI5wvIFNSvy1I42HhPPcoRO6AzwtzA7Y0Oja9UFYoRx5a2rLQ==" workbookSaltValue="uAS/QDE+o23iAAq8vOdRFg==" workbookSpinCount="100000" lockStructure="1"/>
  <bookViews>
    <workbookView xWindow="-120" yWindow="-120" windowWidth="29040" windowHeight="15510" activeTab="1" xr2:uid="{00000000-000D-0000-FFFF-FFFF00000000}"/>
  </bookViews>
  <sheets>
    <sheet name="申込情報" sheetId="2" r:id="rId1"/>
    <sheet name="出場申込" sheetId="1" r:id="rId2"/>
  </sheets>
  <definedNames>
    <definedName name="_xlnm.Print_Area" localSheetId="1">出場申込!$C$8:$Y$157</definedName>
    <definedName name="_xlnm.Print_Area" localSheetId="0">申込情報!$B$2:$K$28</definedName>
    <definedName name="_xlnm.Print_Titles" localSheetId="1">出場申込!$4:$6</definedName>
    <definedName name="女一般">出場申込!$AK$7:$AK$14</definedName>
    <definedName name="女高校生">出場申込!$AL$7:$AL$14</definedName>
    <definedName name="女小学生">出場申込!$AN$7:$AN$14</definedName>
    <definedName name="女中学生">出場申込!$AM$7:$AM$14</definedName>
    <definedName name="性別種別">出場申込!$AG$6:$AN$6</definedName>
    <definedName name="男一般">出場申込!$AG$7:$AG$14</definedName>
    <definedName name="男高校生">出場申込!$AH$7:$AH$14</definedName>
    <definedName name="男小学生">出場申込!$AJ$7:$AJ$14</definedName>
    <definedName name="男中学生">出場申込!$AI$7:$AI$14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AP133" i="1" l="1"/>
  <c r="AQ133" i="1"/>
  <c r="AR133" i="1"/>
  <c r="AS133" i="1"/>
  <c r="AT133" i="1"/>
  <c r="AU133" i="1"/>
  <c r="AV133" i="1"/>
  <c r="AW133" i="1"/>
  <c r="AX133" i="1"/>
  <c r="AZ133" i="1"/>
  <c r="BA133" i="1"/>
  <c r="BB133" i="1"/>
  <c r="BC133" i="1"/>
  <c r="BE133" i="1"/>
  <c r="BF133" i="1"/>
  <c r="AP134" i="1"/>
  <c r="AQ134" i="1"/>
  <c r="AR134" i="1"/>
  <c r="AS134" i="1"/>
  <c r="AT134" i="1"/>
  <c r="AU134" i="1"/>
  <c r="AV134" i="1"/>
  <c r="AW134" i="1"/>
  <c r="AX134" i="1"/>
  <c r="AZ134" i="1"/>
  <c r="BA134" i="1"/>
  <c r="BB134" i="1"/>
  <c r="BC134" i="1"/>
  <c r="BE134" i="1"/>
  <c r="BF134" i="1"/>
  <c r="AP135" i="1"/>
  <c r="AQ135" i="1"/>
  <c r="AR135" i="1"/>
  <c r="AS135" i="1"/>
  <c r="AT135" i="1"/>
  <c r="AU135" i="1"/>
  <c r="AV135" i="1"/>
  <c r="AW135" i="1"/>
  <c r="AX135" i="1"/>
  <c r="AZ135" i="1"/>
  <c r="BA135" i="1"/>
  <c r="BB135" i="1"/>
  <c r="BC135" i="1"/>
  <c r="BE135" i="1"/>
  <c r="BF135" i="1"/>
  <c r="AP136" i="1"/>
  <c r="AQ136" i="1"/>
  <c r="AR136" i="1"/>
  <c r="AS136" i="1"/>
  <c r="AT136" i="1"/>
  <c r="AU136" i="1"/>
  <c r="AV136" i="1"/>
  <c r="AW136" i="1"/>
  <c r="AX136" i="1"/>
  <c r="AZ136" i="1"/>
  <c r="BA136" i="1"/>
  <c r="BB136" i="1"/>
  <c r="BC136" i="1"/>
  <c r="BE136" i="1"/>
  <c r="BF136" i="1"/>
  <c r="AP137" i="1"/>
  <c r="AQ137" i="1"/>
  <c r="AR137" i="1"/>
  <c r="AS137" i="1"/>
  <c r="AT137" i="1"/>
  <c r="AU137" i="1"/>
  <c r="AV137" i="1"/>
  <c r="AW137" i="1"/>
  <c r="AX137" i="1"/>
  <c r="AZ137" i="1"/>
  <c r="BA137" i="1"/>
  <c r="BB137" i="1"/>
  <c r="BC137" i="1"/>
  <c r="BE137" i="1"/>
  <c r="BF137" i="1"/>
  <c r="AP138" i="1"/>
  <c r="AQ138" i="1"/>
  <c r="AR138" i="1"/>
  <c r="AS138" i="1"/>
  <c r="AT138" i="1"/>
  <c r="AU138" i="1"/>
  <c r="AV138" i="1"/>
  <c r="AW138" i="1"/>
  <c r="AX138" i="1"/>
  <c r="AZ138" i="1"/>
  <c r="BA138" i="1"/>
  <c r="BB138" i="1"/>
  <c r="BC138" i="1"/>
  <c r="BE138" i="1"/>
  <c r="BF138" i="1"/>
  <c r="AP139" i="1"/>
  <c r="AQ139" i="1"/>
  <c r="AR139" i="1"/>
  <c r="AS139" i="1"/>
  <c r="AT139" i="1"/>
  <c r="AU139" i="1"/>
  <c r="AV139" i="1"/>
  <c r="AW139" i="1"/>
  <c r="AX139" i="1"/>
  <c r="AZ139" i="1"/>
  <c r="BA139" i="1"/>
  <c r="BB139" i="1"/>
  <c r="BC139" i="1"/>
  <c r="BE139" i="1"/>
  <c r="BF139" i="1"/>
  <c r="AP140" i="1"/>
  <c r="AQ140" i="1"/>
  <c r="AR140" i="1"/>
  <c r="AS140" i="1"/>
  <c r="AT140" i="1"/>
  <c r="AU140" i="1"/>
  <c r="AV140" i="1"/>
  <c r="AW140" i="1"/>
  <c r="AX140" i="1"/>
  <c r="AZ140" i="1"/>
  <c r="BA140" i="1"/>
  <c r="BB140" i="1"/>
  <c r="BC140" i="1"/>
  <c r="BE140" i="1"/>
  <c r="BF140" i="1"/>
  <c r="AP141" i="1"/>
  <c r="AQ141" i="1"/>
  <c r="AR141" i="1"/>
  <c r="AS141" i="1"/>
  <c r="AT141" i="1"/>
  <c r="AU141" i="1"/>
  <c r="AV141" i="1"/>
  <c r="AW141" i="1"/>
  <c r="AX141" i="1"/>
  <c r="AZ141" i="1"/>
  <c r="BA141" i="1"/>
  <c r="BB141" i="1"/>
  <c r="BC141" i="1"/>
  <c r="BE141" i="1"/>
  <c r="BF141" i="1"/>
  <c r="AP142" i="1"/>
  <c r="AQ142" i="1"/>
  <c r="AR142" i="1"/>
  <c r="AS142" i="1"/>
  <c r="AT142" i="1"/>
  <c r="AU142" i="1"/>
  <c r="AV142" i="1"/>
  <c r="AW142" i="1"/>
  <c r="AX142" i="1"/>
  <c r="AZ142" i="1"/>
  <c r="BA142" i="1"/>
  <c r="BB142" i="1"/>
  <c r="BC142" i="1"/>
  <c r="BE142" i="1"/>
  <c r="BF142" i="1"/>
  <c r="AP143" i="1"/>
  <c r="AQ143" i="1"/>
  <c r="AR143" i="1"/>
  <c r="AS143" i="1"/>
  <c r="AT143" i="1"/>
  <c r="AU143" i="1"/>
  <c r="AV143" i="1"/>
  <c r="AW143" i="1"/>
  <c r="AX143" i="1"/>
  <c r="AZ143" i="1"/>
  <c r="BA143" i="1"/>
  <c r="BB143" i="1"/>
  <c r="BC143" i="1"/>
  <c r="BE143" i="1"/>
  <c r="BF143" i="1"/>
  <c r="AP144" i="1"/>
  <c r="AQ144" i="1"/>
  <c r="AR144" i="1"/>
  <c r="AS144" i="1"/>
  <c r="AT144" i="1"/>
  <c r="AU144" i="1"/>
  <c r="AV144" i="1"/>
  <c r="AW144" i="1"/>
  <c r="AX144" i="1"/>
  <c r="AZ144" i="1"/>
  <c r="BA144" i="1"/>
  <c r="BB144" i="1"/>
  <c r="BC144" i="1"/>
  <c r="BE144" i="1"/>
  <c r="BF144" i="1"/>
  <c r="AP145" i="1"/>
  <c r="AQ145" i="1"/>
  <c r="AR145" i="1"/>
  <c r="AS145" i="1"/>
  <c r="AT145" i="1"/>
  <c r="AU145" i="1"/>
  <c r="AV145" i="1"/>
  <c r="AW145" i="1"/>
  <c r="AX145" i="1"/>
  <c r="AZ145" i="1"/>
  <c r="BA145" i="1"/>
  <c r="BB145" i="1"/>
  <c r="BC145" i="1"/>
  <c r="BE145" i="1"/>
  <c r="BF145" i="1"/>
  <c r="AP146" i="1"/>
  <c r="AQ146" i="1"/>
  <c r="AR146" i="1"/>
  <c r="AS146" i="1"/>
  <c r="AT146" i="1"/>
  <c r="AU146" i="1"/>
  <c r="AV146" i="1"/>
  <c r="AW146" i="1"/>
  <c r="AX146" i="1"/>
  <c r="AZ146" i="1"/>
  <c r="BA146" i="1"/>
  <c r="BB146" i="1"/>
  <c r="BC146" i="1"/>
  <c r="BE146" i="1"/>
  <c r="BF146" i="1"/>
  <c r="AP147" i="1"/>
  <c r="AQ147" i="1"/>
  <c r="AR147" i="1"/>
  <c r="AS147" i="1"/>
  <c r="AT147" i="1"/>
  <c r="AU147" i="1"/>
  <c r="AV147" i="1"/>
  <c r="AW147" i="1"/>
  <c r="AX147" i="1"/>
  <c r="AZ147" i="1"/>
  <c r="BA147" i="1"/>
  <c r="BB147" i="1"/>
  <c r="BC147" i="1"/>
  <c r="BE147" i="1"/>
  <c r="BF147" i="1"/>
  <c r="AP148" i="1"/>
  <c r="AQ148" i="1"/>
  <c r="AR148" i="1"/>
  <c r="AS148" i="1"/>
  <c r="AT148" i="1"/>
  <c r="AU148" i="1"/>
  <c r="AV148" i="1"/>
  <c r="AW148" i="1"/>
  <c r="AX148" i="1"/>
  <c r="AZ148" i="1"/>
  <c r="BA148" i="1"/>
  <c r="BB148" i="1"/>
  <c r="BC148" i="1"/>
  <c r="BE148" i="1"/>
  <c r="BF148" i="1"/>
  <c r="AP149" i="1"/>
  <c r="AQ149" i="1"/>
  <c r="AR149" i="1"/>
  <c r="AS149" i="1"/>
  <c r="AT149" i="1"/>
  <c r="AU149" i="1"/>
  <c r="AV149" i="1"/>
  <c r="AW149" i="1"/>
  <c r="AX149" i="1"/>
  <c r="AZ149" i="1"/>
  <c r="BA149" i="1"/>
  <c r="BB149" i="1"/>
  <c r="BC149" i="1"/>
  <c r="BE149" i="1"/>
  <c r="BF149" i="1"/>
  <c r="AP150" i="1"/>
  <c r="AQ150" i="1"/>
  <c r="AR150" i="1"/>
  <c r="AS150" i="1"/>
  <c r="AT150" i="1"/>
  <c r="AU150" i="1"/>
  <c r="AV150" i="1"/>
  <c r="AW150" i="1"/>
  <c r="AX150" i="1"/>
  <c r="AZ150" i="1"/>
  <c r="BA150" i="1"/>
  <c r="BB150" i="1"/>
  <c r="BC150" i="1"/>
  <c r="BE150" i="1"/>
  <c r="BF150" i="1"/>
  <c r="AP151" i="1"/>
  <c r="AQ151" i="1"/>
  <c r="AR151" i="1"/>
  <c r="AS151" i="1"/>
  <c r="AT151" i="1"/>
  <c r="AU151" i="1"/>
  <c r="AV151" i="1"/>
  <c r="AW151" i="1"/>
  <c r="AX151" i="1"/>
  <c r="AZ151" i="1"/>
  <c r="BA151" i="1"/>
  <c r="BB151" i="1"/>
  <c r="BC151" i="1"/>
  <c r="BE151" i="1"/>
  <c r="BF151" i="1"/>
  <c r="AP152" i="1"/>
  <c r="AQ152" i="1"/>
  <c r="AR152" i="1"/>
  <c r="AS152" i="1"/>
  <c r="AT152" i="1"/>
  <c r="AU152" i="1"/>
  <c r="AV152" i="1"/>
  <c r="AW152" i="1"/>
  <c r="AX152" i="1"/>
  <c r="AZ152" i="1"/>
  <c r="BA152" i="1"/>
  <c r="BB152" i="1"/>
  <c r="BC152" i="1"/>
  <c r="BE152" i="1"/>
  <c r="BF152" i="1"/>
  <c r="AP153" i="1"/>
  <c r="AQ153" i="1"/>
  <c r="AR153" i="1"/>
  <c r="AS153" i="1"/>
  <c r="AT153" i="1"/>
  <c r="AU153" i="1"/>
  <c r="AV153" i="1"/>
  <c r="AW153" i="1"/>
  <c r="AX153" i="1"/>
  <c r="AZ153" i="1"/>
  <c r="BA153" i="1"/>
  <c r="BB153" i="1"/>
  <c r="BC153" i="1"/>
  <c r="BE153" i="1"/>
  <c r="BF153" i="1"/>
  <c r="AP154" i="1"/>
  <c r="AQ154" i="1"/>
  <c r="AR154" i="1"/>
  <c r="AS154" i="1"/>
  <c r="AT154" i="1"/>
  <c r="AU154" i="1"/>
  <c r="AV154" i="1"/>
  <c r="AW154" i="1"/>
  <c r="AX154" i="1"/>
  <c r="AZ154" i="1"/>
  <c r="BA154" i="1"/>
  <c r="BB154" i="1"/>
  <c r="BC154" i="1"/>
  <c r="BE154" i="1"/>
  <c r="BF154" i="1"/>
  <c r="AP155" i="1"/>
  <c r="AQ155" i="1"/>
  <c r="AR155" i="1"/>
  <c r="AS155" i="1"/>
  <c r="AT155" i="1"/>
  <c r="AU155" i="1"/>
  <c r="AV155" i="1"/>
  <c r="AW155" i="1"/>
  <c r="AX155" i="1"/>
  <c r="AZ155" i="1"/>
  <c r="BA155" i="1"/>
  <c r="BB155" i="1"/>
  <c r="BC155" i="1"/>
  <c r="BE155" i="1"/>
  <c r="BF155" i="1"/>
  <c r="AP156" i="1"/>
  <c r="AQ156" i="1"/>
  <c r="AR156" i="1"/>
  <c r="AS156" i="1"/>
  <c r="AT156" i="1"/>
  <c r="AU156" i="1"/>
  <c r="AV156" i="1"/>
  <c r="AW156" i="1"/>
  <c r="AX156" i="1"/>
  <c r="AZ156" i="1"/>
  <c r="BA156" i="1"/>
  <c r="BB156" i="1"/>
  <c r="BC156" i="1"/>
  <c r="BE156" i="1"/>
  <c r="BF156" i="1"/>
  <c r="AP157" i="1"/>
  <c r="AQ157" i="1"/>
  <c r="AR157" i="1"/>
  <c r="AS157" i="1"/>
  <c r="AT157" i="1"/>
  <c r="AU157" i="1"/>
  <c r="AV157" i="1"/>
  <c r="AW157" i="1"/>
  <c r="AX157" i="1"/>
  <c r="AZ157" i="1"/>
  <c r="BA157" i="1"/>
  <c r="BB157" i="1"/>
  <c r="BC157" i="1"/>
  <c r="BE157" i="1"/>
  <c r="BF157" i="1"/>
  <c r="AP9" i="1"/>
  <c r="AQ9" i="1"/>
  <c r="AR9" i="1"/>
  <c r="AS9" i="1"/>
  <c r="AT9" i="1"/>
  <c r="AU9" i="1"/>
  <c r="AV9" i="1"/>
  <c r="AW9" i="1"/>
  <c r="AX9" i="1"/>
  <c r="AZ9" i="1"/>
  <c r="BA9" i="1"/>
  <c r="BB9" i="1"/>
  <c r="BC9" i="1"/>
  <c r="BE9" i="1"/>
  <c r="BF9" i="1"/>
  <c r="AP10" i="1"/>
  <c r="AQ10" i="1"/>
  <c r="AR10" i="1"/>
  <c r="AS10" i="1"/>
  <c r="AT10" i="1"/>
  <c r="AU10" i="1"/>
  <c r="AV10" i="1"/>
  <c r="AW10" i="1"/>
  <c r="AX10" i="1"/>
  <c r="AZ10" i="1"/>
  <c r="BA10" i="1"/>
  <c r="BB10" i="1"/>
  <c r="BC10" i="1"/>
  <c r="BE10" i="1"/>
  <c r="BF10" i="1"/>
  <c r="AP11" i="1"/>
  <c r="AQ11" i="1"/>
  <c r="AR11" i="1"/>
  <c r="AS11" i="1"/>
  <c r="AT11" i="1"/>
  <c r="AU11" i="1"/>
  <c r="AV11" i="1"/>
  <c r="AW11" i="1"/>
  <c r="AX11" i="1"/>
  <c r="AZ11" i="1"/>
  <c r="BA11" i="1"/>
  <c r="BB11" i="1"/>
  <c r="BC11" i="1"/>
  <c r="BE11" i="1"/>
  <c r="BF11" i="1"/>
  <c r="AP12" i="1"/>
  <c r="AQ12" i="1"/>
  <c r="AR12" i="1"/>
  <c r="AS12" i="1"/>
  <c r="AT12" i="1"/>
  <c r="AU12" i="1"/>
  <c r="AV12" i="1"/>
  <c r="AW12" i="1"/>
  <c r="AX12" i="1"/>
  <c r="AZ12" i="1"/>
  <c r="BA12" i="1"/>
  <c r="BB12" i="1"/>
  <c r="BC12" i="1"/>
  <c r="BE12" i="1"/>
  <c r="BF12" i="1"/>
  <c r="AP13" i="1"/>
  <c r="AQ13" i="1"/>
  <c r="AR13" i="1"/>
  <c r="AS13" i="1"/>
  <c r="AT13" i="1"/>
  <c r="AU13" i="1"/>
  <c r="AV13" i="1"/>
  <c r="AW13" i="1"/>
  <c r="AX13" i="1"/>
  <c r="AZ13" i="1"/>
  <c r="BA13" i="1"/>
  <c r="BB13" i="1"/>
  <c r="BC13" i="1"/>
  <c r="BE13" i="1"/>
  <c r="BF13" i="1"/>
  <c r="AP14" i="1"/>
  <c r="AQ14" i="1"/>
  <c r="AR14" i="1"/>
  <c r="AS14" i="1"/>
  <c r="AT14" i="1"/>
  <c r="AU14" i="1"/>
  <c r="AV14" i="1"/>
  <c r="AW14" i="1"/>
  <c r="AX14" i="1"/>
  <c r="AZ14" i="1"/>
  <c r="BA14" i="1"/>
  <c r="BB14" i="1"/>
  <c r="BC14" i="1"/>
  <c r="BE14" i="1"/>
  <c r="BF14" i="1"/>
  <c r="AP15" i="1"/>
  <c r="AQ15" i="1"/>
  <c r="AR15" i="1"/>
  <c r="AS15" i="1"/>
  <c r="AT15" i="1"/>
  <c r="AU15" i="1"/>
  <c r="AV15" i="1"/>
  <c r="AW15" i="1"/>
  <c r="AX15" i="1"/>
  <c r="AZ15" i="1"/>
  <c r="BA15" i="1"/>
  <c r="BB15" i="1"/>
  <c r="BC15" i="1"/>
  <c r="BE15" i="1"/>
  <c r="BF15" i="1"/>
  <c r="AP16" i="1"/>
  <c r="AQ16" i="1"/>
  <c r="AR16" i="1"/>
  <c r="AS16" i="1"/>
  <c r="AT16" i="1"/>
  <c r="AU16" i="1"/>
  <c r="AV16" i="1"/>
  <c r="AW16" i="1"/>
  <c r="AX16" i="1"/>
  <c r="AZ16" i="1"/>
  <c r="BA16" i="1"/>
  <c r="BB16" i="1"/>
  <c r="BC16" i="1"/>
  <c r="BE16" i="1"/>
  <c r="BF16" i="1"/>
  <c r="AP17" i="1"/>
  <c r="AQ17" i="1"/>
  <c r="AR17" i="1"/>
  <c r="AS17" i="1"/>
  <c r="AT17" i="1"/>
  <c r="AU17" i="1"/>
  <c r="AV17" i="1"/>
  <c r="AW17" i="1"/>
  <c r="AX17" i="1"/>
  <c r="AZ17" i="1"/>
  <c r="BA17" i="1"/>
  <c r="BB17" i="1"/>
  <c r="BC17" i="1"/>
  <c r="BE17" i="1"/>
  <c r="BF17" i="1"/>
  <c r="AP18" i="1"/>
  <c r="AQ18" i="1"/>
  <c r="AR18" i="1"/>
  <c r="AS18" i="1"/>
  <c r="AT18" i="1"/>
  <c r="AU18" i="1"/>
  <c r="AV18" i="1"/>
  <c r="AW18" i="1"/>
  <c r="AX18" i="1"/>
  <c r="AZ18" i="1"/>
  <c r="BA18" i="1"/>
  <c r="BB18" i="1"/>
  <c r="BC18" i="1"/>
  <c r="BE18" i="1"/>
  <c r="BF18" i="1"/>
  <c r="AP19" i="1"/>
  <c r="AQ19" i="1"/>
  <c r="AR19" i="1"/>
  <c r="AS19" i="1"/>
  <c r="AT19" i="1"/>
  <c r="AU19" i="1"/>
  <c r="AV19" i="1"/>
  <c r="AW19" i="1"/>
  <c r="AX19" i="1"/>
  <c r="AZ19" i="1"/>
  <c r="BA19" i="1"/>
  <c r="BB19" i="1"/>
  <c r="BC19" i="1"/>
  <c r="BE19" i="1"/>
  <c r="BF19" i="1"/>
  <c r="AP20" i="1"/>
  <c r="AQ20" i="1"/>
  <c r="AR20" i="1"/>
  <c r="AS20" i="1"/>
  <c r="AT20" i="1"/>
  <c r="AU20" i="1"/>
  <c r="AV20" i="1"/>
  <c r="AW20" i="1"/>
  <c r="AX20" i="1"/>
  <c r="AZ20" i="1"/>
  <c r="BA20" i="1"/>
  <c r="BB20" i="1"/>
  <c r="BC20" i="1"/>
  <c r="BE20" i="1"/>
  <c r="BF20" i="1"/>
  <c r="AP21" i="1"/>
  <c r="AQ21" i="1"/>
  <c r="AR21" i="1"/>
  <c r="AS21" i="1"/>
  <c r="AT21" i="1"/>
  <c r="AU21" i="1"/>
  <c r="AV21" i="1"/>
  <c r="AW21" i="1"/>
  <c r="AX21" i="1"/>
  <c r="AZ21" i="1"/>
  <c r="BA21" i="1"/>
  <c r="BB21" i="1"/>
  <c r="BC21" i="1"/>
  <c r="BE21" i="1"/>
  <c r="BF21" i="1"/>
  <c r="AP22" i="1"/>
  <c r="AQ22" i="1"/>
  <c r="AR22" i="1"/>
  <c r="AS22" i="1"/>
  <c r="AT22" i="1"/>
  <c r="AU22" i="1"/>
  <c r="AV22" i="1"/>
  <c r="AW22" i="1"/>
  <c r="AX22" i="1"/>
  <c r="AZ22" i="1"/>
  <c r="BA22" i="1"/>
  <c r="BB22" i="1"/>
  <c r="BC22" i="1"/>
  <c r="BE22" i="1"/>
  <c r="BF22" i="1"/>
  <c r="AP23" i="1"/>
  <c r="AQ23" i="1"/>
  <c r="AR23" i="1"/>
  <c r="AS23" i="1"/>
  <c r="AT23" i="1"/>
  <c r="AU23" i="1"/>
  <c r="AV23" i="1"/>
  <c r="AW23" i="1"/>
  <c r="AX23" i="1"/>
  <c r="AZ23" i="1"/>
  <c r="BA23" i="1"/>
  <c r="BB23" i="1"/>
  <c r="BC23" i="1"/>
  <c r="BE23" i="1"/>
  <c r="BF23" i="1"/>
  <c r="AP24" i="1"/>
  <c r="AQ24" i="1"/>
  <c r="AR24" i="1"/>
  <c r="AS24" i="1"/>
  <c r="AT24" i="1"/>
  <c r="AU24" i="1"/>
  <c r="AV24" i="1"/>
  <c r="AW24" i="1"/>
  <c r="AX24" i="1"/>
  <c r="AZ24" i="1"/>
  <c r="BA24" i="1"/>
  <c r="BB24" i="1"/>
  <c r="BC24" i="1"/>
  <c r="BE24" i="1"/>
  <c r="BF24" i="1"/>
  <c r="AP25" i="1"/>
  <c r="AQ25" i="1"/>
  <c r="AR25" i="1"/>
  <c r="AS25" i="1"/>
  <c r="AT25" i="1"/>
  <c r="AU25" i="1"/>
  <c r="AV25" i="1"/>
  <c r="AW25" i="1"/>
  <c r="AX25" i="1"/>
  <c r="AZ25" i="1"/>
  <c r="BA25" i="1"/>
  <c r="BB25" i="1"/>
  <c r="BC25" i="1"/>
  <c r="BE25" i="1"/>
  <c r="BF25" i="1"/>
  <c r="AP26" i="1"/>
  <c r="AQ26" i="1"/>
  <c r="AR26" i="1"/>
  <c r="AS26" i="1"/>
  <c r="AT26" i="1"/>
  <c r="AU26" i="1"/>
  <c r="AV26" i="1"/>
  <c r="AW26" i="1"/>
  <c r="AX26" i="1"/>
  <c r="AZ26" i="1"/>
  <c r="BA26" i="1"/>
  <c r="BB26" i="1"/>
  <c r="BC26" i="1"/>
  <c r="BE26" i="1"/>
  <c r="BF26" i="1"/>
  <c r="AP27" i="1"/>
  <c r="AQ27" i="1"/>
  <c r="AR27" i="1"/>
  <c r="AS27" i="1"/>
  <c r="AT27" i="1"/>
  <c r="AU27" i="1"/>
  <c r="AV27" i="1"/>
  <c r="AW27" i="1"/>
  <c r="AX27" i="1"/>
  <c r="AZ27" i="1"/>
  <c r="BA27" i="1"/>
  <c r="BB27" i="1"/>
  <c r="BC27" i="1"/>
  <c r="BE27" i="1"/>
  <c r="BF27" i="1"/>
  <c r="AP28" i="1"/>
  <c r="AQ28" i="1"/>
  <c r="AR28" i="1"/>
  <c r="AS28" i="1"/>
  <c r="AT28" i="1"/>
  <c r="AU28" i="1"/>
  <c r="AV28" i="1"/>
  <c r="AW28" i="1"/>
  <c r="AX28" i="1"/>
  <c r="AZ28" i="1"/>
  <c r="BA28" i="1"/>
  <c r="BB28" i="1"/>
  <c r="BC28" i="1"/>
  <c r="BE28" i="1"/>
  <c r="BF28" i="1"/>
  <c r="AP29" i="1"/>
  <c r="AQ29" i="1"/>
  <c r="AR29" i="1"/>
  <c r="AS29" i="1"/>
  <c r="AT29" i="1"/>
  <c r="AU29" i="1"/>
  <c r="AV29" i="1"/>
  <c r="AW29" i="1"/>
  <c r="AX29" i="1"/>
  <c r="AZ29" i="1"/>
  <c r="BA29" i="1"/>
  <c r="BB29" i="1"/>
  <c r="BC29" i="1"/>
  <c r="BE29" i="1"/>
  <c r="BF29" i="1"/>
  <c r="AP30" i="1"/>
  <c r="AQ30" i="1"/>
  <c r="AR30" i="1"/>
  <c r="AS30" i="1"/>
  <c r="AT30" i="1"/>
  <c r="AU30" i="1"/>
  <c r="AV30" i="1"/>
  <c r="AW30" i="1"/>
  <c r="AX30" i="1"/>
  <c r="AZ30" i="1"/>
  <c r="BA30" i="1"/>
  <c r="BB30" i="1"/>
  <c r="BC30" i="1"/>
  <c r="BE30" i="1"/>
  <c r="BF30" i="1"/>
  <c r="AP31" i="1"/>
  <c r="AQ31" i="1"/>
  <c r="AR31" i="1"/>
  <c r="AS31" i="1"/>
  <c r="AT31" i="1"/>
  <c r="AU31" i="1"/>
  <c r="AV31" i="1"/>
  <c r="AW31" i="1"/>
  <c r="AX31" i="1"/>
  <c r="AZ31" i="1"/>
  <c r="BA31" i="1"/>
  <c r="BB31" i="1"/>
  <c r="BC31" i="1"/>
  <c r="BE31" i="1"/>
  <c r="BF31" i="1"/>
  <c r="AP32" i="1"/>
  <c r="AQ32" i="1"/>
  <c r="AR32" i="1"/>
  <c r="AS32" i="1"/>
  <c r="AT32" i="1"/>
  <c r="AU32" i="1"/>
  <c r="AV32" i="1"/>
  <c r="AW32" i="1"/>
  <c r="AX32" i="1"/>
  <c r="AZ32" i="1"/>
  <c r="BA32" i="1"/>
  <c r="BB32" i="1"/>
  <c r="BC32" i="1"/>
  <c r="BE32" i="1"/>
  <c r="BF32" i="1"/>
  <c r="AP33" i="1"/>
  <c r="AQ33" i="1"/>
  <c r="AR33" i="1"/>
  <c r="AS33" i="1"/>
  <c r="AT33" i="1"/>
  <c r="AU33" i="1"/>
  <c r="AV33" i="1"/>
  <c r="AW33" i="1"/>
  <c r="AX33" i="1"/>
  <c r="AZ33" i="1"/>
  <c r="BA33" i="1"/>
  <c r="BB33" i="1"/>
  <c r="BC33" i="1"/>
  <c r="BE33" i="1"/>
  <c r="BF33" i="1"/>
  <c r="AP34" i="1"/>
  <c r="AQ34" i="1"/>
  <c r="AR34" i="1"/>
  <c r="AS34" i="1"/>
  <c r="AT34" i="1"/>
  <c r="AU34" i="1"/>
  <c r="AV34" i="1"/>
  <c r="AW34" i="1"/>
  <c r="AX34" i="1"/>
  <c r="AZ34" i="1"/>
  <c r="BA34" i="1"/>
  <c r="BB34" i="1"/>
  <c r="BC34" i="1"/>
  <c r="BE34" i="1"/>
  <c r="BF34" i="1"/>
  <c r="AP35" i="1"/>
  <c r="AQ35" i="1"/>
  <c r="AR35" i="1"/>
  <c r="AS35" i="1"/>
  <c r="AT35" i="1"/>
  <c r="AU35" i="1"/>
  <c r="AV35" i="1"/>
  <c r="AW35" i="1"/>
  <c r="AX35" i="1"/>
  <c r="AZ35" i="1"/>
  <c r="BA35" i="1"/>
  <c r="BB35" i="1"/>
  <c r="BC35" i="1"/>
  <c r="BE35" i="1"/>
  <c r="BF35" i="1"/>
  <c r="AP36" i="1"/>
  <c r="AQ36" i="1"/>
  <c r="AR36" i="1"/>
  <c r="AS36" i="1"/>
  <c r="AT36" i="1"/>
  <c r="AU36" i="1"/>
  <c r="AV36" i="1"/>
  <c r="AW36" i="1"/>
  <c r="AX36" i="1"/>
  <c r="AZ36" i="1"/>
  <c r="BA36" i="1"/>
  <c r="BB36" i="1"/>
  <c r="BC36" i="1"/>
  <c r="BE36" i="1"/>
  <c r="BF36" i="1"/>
  <c r="AP37" i="1"/>
  <c r="AQ37" i="1"/>
  <c r="AR37" i="1"/>
  <c r="AS37" i="1"/>
  <c r="AT37" i="1"/>
  <c r="AU37" i="1"/>
  <c r="AV37" i="1"/>
  <c r="AW37" i="1"/>
  <c r="AX37" i="1"/>
  <c r="AZ37" i="1"/>
  <c r="BA37" i="1"/>
  <c r="BB37" i="1"/>
  <c r="BC37" i="1"/>
  <c r="BE37" i="1"/>
  <c r="BF37" i="1"/>
  <c r="AP38" i="1"/>
  <c r="AQ38" i="1"/>
  <c r="AR38" i="1"/>
  <c r="AS38" i="1"/>
  <c r="AT38" i="1"/>
  <c r="AU38" i="1"/>
  <c r="AV38" i="1"/>
  <c r="AW38" i="1"/>
  <c r="AX38" i="1"/>
  <c r="AZ38" i="1"/>
  <c r="BA38" i="1"/>
  <c r="BB38" i="1"/>
  <c r="BC38" i="1"/>
  <c r="BE38" i="1"/>
  <c r="BF38" i="1"/>
  <c r="AP39" i="1"/>
  <c r="AQ39" i="1"/>
  <c r="AR39" i="1"/>
  <c r="AS39" i="1"/>
  <c r="AT39" i="1"/>
  <c r="AU39" i="1"/>
  <c r="AV39" i="1"/>
  <c r="AW39" i="1"/>
  <c r="AX39" i="1"/>
  <c r="AZ39" i="1"/>
  <c r="BA39" i="1"/>
  <c r="BB39" i="1"/>
  <c r="BC39" i="1"/>
  <c r="BE39" i="1"/>
  <c r="BF39" i="1"/>
  <c r="AP40" i="1"/>
  <c r="AQ40" i="1"/>
  <c r="AR40" i="1"/>
  <c r="AS40" i="1"/>
  <c r="AT40" i="1"/>
  <c r="AU40" i="1"/>
  <c r="AV40" i="1"/>
  <c r="AW40" i="1"/>
  <c r="AX40" i="1"/>
  <c r="AZ40" i="1"/>
  <c r="BA40" i="1"/>
  <c r="BB40" i="1"/>
  <c r="BC40" i="1"/>
  <c r="BE40" i="1"/>
  <c r="BF40" i="1"/>
  <c r="AP41" i="1"/>
  <c r="AQ41" i="1"/>
  <c r="AR41" i="1"/>
  <c r="AS41" i="1"/>
  <c r="AT41" i="1"/>
  <c r="AU41" i="1"/>
  <c r="AV41" i="1"/>
  <c r="AW41" i="1"/>
  <c r="AX41" i="1"/>
  <c r="AZ41" i="1"/>
  <c r="BA41" i="1"/>
  <c r="BB41" i="1"/>
  <c r="BC41" i="1"/>
  <c r="BE41" i="1"/>
  <c r="BF41" i="1"/>
  <c r="AP42" i="1"/>
  <c r="AQ42" i="1"/>
  <c r="AR42" i="1"/>
  <c r="AS42" i="1"/>
  <c r="AT42" i="1"/>
  <c r="AU42" i="1"/>
  <c r="AV42" i="1"/>
  <c r="AW42" i="1"/>
  <c r="AX42" i="1"/>
  <c r="AZ42" i="1"/>
  <c r="BA42" i="1"/>
  <c r="BB42" i="1"/>
  <c r="BC42" i="1"/>
  <c r="BE42" i="1"/>
  <c r="BF42" i="1"/>
  <c r="AP43" i="1"/>
  <c r="AQ43" i="1"/>
  <c r="AR43" i="1"/>
  <c r="AS43" i="1"/>
  <c r="AT43" i="1"/>
  <c r="AU43" i="1"/>
  <c r="AV43" i="1"/>
  <c r="AW43" i="1"/>
  <c r="AX43" i="1"/>
  <c r="AZ43" i="1"/>
  <c r="BA43" i="1"/>
  <c r="BB43" i="1"/>
  <c r="BC43" i="1"/>
  <c r="BE43" i="1"/>
  <c r="BF43" i="1"/>
  <c r="AP44" i="1"/>
  <c r="AQ44" i="1"/>
  <c r="AR44" i="1"/>
  <c r="AS44" i="1"/>
  <c r="AT44" i="1"/>
  <c r="AU44" i="1"/>
  <c r="AV44" i="1"/>
  <c r="AW44" i="1"/>
  <c r="AX44" i="1"/>
  <c r="AZ44" i="1"/>
  <c r="BA44" i="1"/>
  <c r="BB44" i="1"/>
  <c r="BC44" i="1"/>
  <c r="BE44" i="1"/>
  <c r="BF44" i="1"/>
  <c r="AP45" i="1"/>
  <c r="AQ45" i="1"/>
  <c r="AR45" i="1"/>
  <c r="AS45" i="1"/>
  <c r="AT45" i="1"/>
  <c r="AU45" i="1"/>
  <c r="AV45" i="1"/>
  <c r="AW45" i="1"/>
  <c r="AX45" i="1"/>
  <c r="AZ45" i="1"/>
  <c r="BA45" i="1"/>
  <c r="BB45" i="1"/>
  <c r="BC45" i="1"/>
  <c r="BE45" i="1"/>
  <c r="BF45" i="1"/>
  <c r="AP46" i="1"/>
  <c r="AQ46" i="1"/>
  <c r="AR46" i="1"/>
  <c r="AS46" i="1"/>
  <c r="AT46" i="1"/>
  <c r="AU46" i="1"/>
  <c r="AV46" i="1"/>
  <c r="AW46" i="1"/>
  <c r="AX46" i="1"/>
  <c r="AZ46" i="1"/>
  <c r="BA46" i="1"/>
  <c r="BB46" i="1"/>
  <c r="BC46" i="1"/>
  <c r="BE46" i="1"/>
  <c r="BF46" i="1"/>
  <c r="AP47" i="1"/>
  <c r="AQ47" i="1"/>
  <c r="AR47" i="1"/>
  <c r="AS47" i="1"/>
  <c r="AT47" i="1"/>
  <c r="AU47" i="1"/>
  <c r="AV47" i="1"/>
  <c r="AW47" i="1"/>
  <c r="AX47" i="1"/>
  <c r="AZ47" i="1"/>
  <c r="BA47" i="1"/>
  <c r="BB47" i="1"/>
  <c r="BC47" i="1"/>
  <c r="BE47" i="1"/>
  <c r="BF47" i="1"/>
  <c r="AP48" i="1"/>
  <c r="AQ48" i="1"/>
  <c r="AR48" i="1"/>
  <c r="AS48" i="1"/>
  <c r="AT48" i="1"/>
  <c r="AU48" i="1"/>
  <c r="AV48" i="1"/>
  <c r="AW48" i="1"/>
  <c r="AX48" i="1"/>
  <c r="AZ48" i="1"/>
  <c r="BA48" i="1"/>
  <c r="BB48" i="1"/>
  <c r="BC48" i="1"/>
  <c r="BE48" i="1"/>
  <c r="BF48" i="1"/>
  <c r="AP49" i="1"/>
  <c r="AQ49" i="1"/>
  <c r="AR49" i="1"/>
  <c r="AS49" i="1"/>
  <c r="AT49" i="1"/>
  <c r="AU49" i="1"/>
  <c r="AV49" i="1"/>
  <c r="AW49" i="1"/>
  <c r="AX49" i="1"/>
  <c r="AZ49" i="1"/>
  <c r="BA49" i="1"/>
  <c r="BB49" i="1"/>
  <c r="BC49" i="1"/>
  <c r="BE49" i="1"/>
  <c r="BF49" i="1"/>
  <c r="AP50" i="1"/>
  <c r="AQ50" i="1"/>
  <c r="AR50" i="1"/>
  <c r="AS50" i="1"/>
  <c r="AT50" i="1"/>
  <c r="AU50" i="1"/>
  <c r="AV50" i="1"/>
  <c r="AW50" i="1"/>
  <c r="AX50" i="1"/>
  <c r="AZ50" i="1"/>
  <c r="BA50" i="1"/>
  <c r="BB50" i="1"/>
  <c r="BC50" i="1"/>
  <c r="BE50" i="1"/>
  <c r="BF50" i="1"/>
  <c r="AP51" i="1"/>
  <c r="AQ51" i="1"/>
  <c r="AR51" i="1"/>
  <c r="AS51" i="1"/>
  <c r="AT51" i="1"/>
  <c r="AU51" i="1"/>
  <c r="AV51" i="1"/>
  <c r="AW51" i="1"/>
  <c r="AX51" i="1"/>
  <c r="AZ51" i="1"/>
  <c r="BA51" i="1"/>
  <c r="BB51" i="1"/>
  <c r="BC51" i="1"/>
  <c r="BE51" i="1"/>
  <c r="BF51" i="1"/>
  <c r="AP52" i="1"/>
  <c r="AQ52" i="1"/>
  <c r="AR52" i="1"/>
  <c r="AS52" i="1"/>
  <c r="AT52" i="1"/>
  <c r="AU52" i="1"/>
  <c r="AV52" i="1"/>
  <c r="AW52" i="1"/>
  <c r="AX52" i="1"/>
  <c r="AZ52" i="1"/>
  <c r="BA52" i="1"/>
  <c r="BB52" i="1"/>
  <c r="BC52" i="1"/>
  <c r="BE52" i="1"/>
  <c r="BF52" i="1"/>
  <c r="AP53" i="1"/>
  <c r="AQ53" i="1"/>
  <c r="AR53" i="1"/>
  <c r="AS53" i="1"/>
  <c r="AT53" i="1"/>
  <c r="AU53" i="1"/>
  <c r="AV53" i="1"/>
  <c r="AW53" i="1"/>
  <c r="AX53" i="1"/>
  <c r="AZ53" i="1"/>
  <c r="BA53" i="1"/>
  <c r="BB53" i="1"/>
  <c r="BC53" i="1"/>
  <c r="BE53" i="1"/>
  <c r="BF53" i="1"/>
  <c r="AP54" i="1"/>
  <c r="AQ54" i="1"/>
  <c r="AR54" i="1"/>
  <c r="AS54" i="1"/>
  <c r="AT54" i="1"/>
  <c r="AU54" i="1"/>
  <c r="AV54" i="1"/>
  <c r="AW54" i="1"/>
  <c r="AX54" i="1"/>
  <c r="AZ54" i="1"/>
  <c r="BA54" i="1"/>
  <c r="BB54" i="1"/>
  <c r="BC54" i="1"/>
  <c r="BE54" i="1"/>
  <c r="BF54" i="1"/>
  <c r="AP55" i="1"/>
  <c r="AQ55" i="1"/>
  <c r="AR55" i="1"/>
  <c r="AS55" i="1"/>
  <c r="AT55" i="1"/>
  <c r="AU55" i="1"/>
  <c r="AV55" i="1"/>
  <c r="AW55" i="1"/>
  <c r="AX55" i="1"/>
  <c r="AZ55" i="1"/>
  <c r="BA55" i="1"/>
  <c r="BB55" i="1"/>
  <c r="BC55" i="1"/>
  <c r="BE55" i="1"/>
  <c r="BF55" i="1"/>
  <c r="AP56" i="1"/>
  <c r="AQ56" i="1"/>
  <c r="AR56" i="1"/>
  <c r="AS56" i="1"/>
  <c r="AT56" i="1"/>
  <c r="AU56" i="1"/>
  <c r="AV56" i="1"/>
  <c r="AW56" i="1"/>
  <c r="AX56" i="1"/>
  <c r="AZ56" i="1"/>
  <c r="BA56" i="1"/>
  <c r="BB56" i="1"/>
  <c r="BC56" i="1"/>
  <c r="BE56" i="1"/>
  <c r="BF56" i="1"/>
  <c r="AP57" i="1"/>
  <c r="AQ57" i="1"/>
  <c r="AR57" i="1"/>
  <c r="AS57" i="1"/>
  <c r="AT57" i="1"/>
  <c r="AU57" i="1"/>
  <c r="AV57" i="1"/>
  <c r="AW57" i="1"/>
  <c r="AX57" i="1"/>
  <c r="AZ57" i="1"/>
  <c r="BA57" i="1"/>
  <c r="BB57" i="1"/>
  <c r="BC57" i="1"/>
  <c r="BE57" i="1"/>
  <c r="BF57" i="1"/>
  <c r="AP58" i="1"/>
  <c r="AQ58" i="1"/>
  <c r="AR58" i="1"/>
  <c r="AS58" i="1"/>
  <c r="AT58" i="1"/>
  <c r="AU58" i="1"/>
  <c r="AV58" i="1"/>
  <c r="AW58" i="1"/>
  <c r="AX58" i="1"/>
  <c r="AZ58" i="1"/>
  <c r="BA58" i="1"/>
  <c r="BB58" i="1"/>
  <c r="BC58" i="1"/>
  <c r="BE58" i="1"/>
  <c r="BF58" i="1"/>
  <c r="AP59" i="1"/>
  <c r="AQ59" i="1"/>
  <c r="AR59" i="1"/>
  <c r="AS59" i="1"/>
  <c r="AT59" i="1"/>
  <c r="AU59" i="1"/>
  <c r="AV59" i="1"/>
  <c r="AW59" i="1"/>
  <c r="AX59" i="1"/>
  <c r="AZ59" i="1"/>
  <c r="BA59" i="1"/>
  <c r="BB59" i="1"/>
  <c r="BC59" i="1"/>
  <c r="BE59" i="1"/>
  <c r="BF59" i="1"/>
  <c r="AP60" i="1"/>
  <c r="AQ60" i="1"/>
  <c r="AR60" i="1"/>
  <c r="AS60" i="1"/>
  <c r="AT60" i="1"/>
  <c r="AU60" i="1"/>
  <c r="AV60" i="1"/>
  <c r="AW60" i="1"/>
  <c r="AX60" i="1"/>
  <c r="AZ60" i="1"/>
  <c r="BA60" i="1"/>
  <c r="BB60" i="1"/>
  <c r="BC60" i="1"/>
  <c r="BE60" i="1"/>
  <c r="BF60" i="1"/>
  <c r="AP61" i="1"/>
  <c r="AQ61" i="1"/>
  <c r="AR61" i="1"/>
  <c r="AS61" i="1"/>
  <c r="AT61" i="1"/>
  <c r="AU61" i="1"/>
  <c r="AV61" i="1"/>
  <c r="AW61" i="1"/>
  <c r="AX61" i="1"/>
  <c r="AZ61" i="1"/>
  <c r="BA61" i="1"/>
  <c r="BB61" i="1"/>
  <c r="BC61" i="1"/>
  <c r="BE61" i="1"/>
  <c r="BF61" i="1"/>
  <c r="AP62" i="1"/>
  <c r="AQ62" i="1"/>
  <c r="AR62" i="1"/>
  <c r="AS62" i="1"/>
  <c r="AT62" i="1"/>
  <c r="AU62" i="1"/>
  <c r="AV62" i="1"/>
  <c r="AW62" i="1"/>
  <c r="AX62" i="1"/>
  <c r="AZ62" i="1"/>
  <c r="BA62" i="1"/>
  <c r="BB62" i="1"/>
  <c r="BC62" i="1"/>
  <c r="BE62" i="1"/>
  <c r="BF62" i="1"/>
  <c r="AP63" i="1"/>
  <c r="AQ63" i="1"/>
  <c r="AR63" i="1"/>
  <c r="AS63" i="1"/>
  <c r="AT63" i="1"/>
  <c r="AU63" i="1"/>
  <c r="AV63" i="1"/>
  <c r="AW63" i="1"/>
  <c r="AX63" i="1"/>
  <c r="AZ63" i="1"/>
  <c r="BA63" i="1"/>
  <c r="BB63" i="1"/>
  <c r="BC63" i="1"/>
  <c r="BE63" i="1"/>
  <c r="BF63" i="1"/>
  <c r="AP64" i="1"/>
  <c r="AQ64" i="1"/>
  <c r="AR64" i="1"/>
  <c r="AS64" i="1"/>
  <c r="AT64" i="1"/>
  <c r="AU64" i="1"/>
  <c r="AV64" i="1"/>
  <c r="AW64" i="1"/>
  <c r="AX64" i="1"/>
  <c r="AZ64" i="1"/>
  <c r="BA64" i="1"/>
  <c r="BB64" i="1"/>
  <c r="BC64" i="1"/>
  <c r="BE64" i="1"/>
  <c r="BF64" i="1"/>
  <c r="AP65" i="1"/>
  <c r="AQ65" i="1"/>
  <c r="AR65" i="1"/>
  <c r="AS65" i="1"/>
  <c r="AT65" i="1"/>
  <c r="AU65" i="1"/>
  <c r="AV65" i="1"/>
  <c r="AW65" i="1"/>
  <c r="AX65" i="1"/>
  <c r="AZ65" i="1"/>
  <c r="BA65" i="1"/>
  <c r="BB65" i="1"/>
  <c r="BC65" i="1"/>
  <c r="BE65" i="1"/>
  <c r="BF65" i="1"/>
  <c r="AP66" i="1"/>
  <c r="AQ66" i="1"/>
  <c r="AR66" i="1"/>
  <c r="AS66" i="1"/>
  <c r="AT66" i="1"/>
  <c r="AU66" i="1"/>
  <c r="AV66" i="1"/>
  <c r="AW66" i="1"/>
  <c r="AX66" i="1"/>
  <c r="AZ66" i="1"/>
  <c r="BA66" i="1"/>
  <c r="BB66" i="1"/>
  <c r="BC66" i="1"/>
  <c r="BE66" i="1"/>
  <c r="BF66" i="1"/>
  <c r="AP67" i="1"/>
  <c r="AQ67" i="1"/>
  <c r="AR67" i="1"/>
  <c r="AS67" i="1"/>
  <c r="AT67" i="1"/>
  <c r="AU67" i="1"/>
  <c r="AV67" i="1"/>
  <c r="AW67" i="1"/>
  <c r="AX67" i="1"/>
  <c r="AZ67" i="1"/>
  <c r="BA67" i="1"/>
  <c r="BB67" i="1"/>
  <c r="BC67" i="1"/>
  <c r="BE67" i="1"/>
  <c r="BF67" i="1"/>
  <c r="AP68" i="1"/>
  <c r="AQ68" i="1"/>
  <c r="AR68" i="1"/>
  <c r="AS68" i="1"/>
  <c r="AT68" i="1"/>
  <c r="AU68" i="1"/>
  <c r="AV68" i="1"/>
  <c r="AW68" i="1"/>
  <c r="AX68" i="1"/>
  <c r="AZ68" i="1"/>
  <c r="BA68" i="1"/>
  <c r="BB68" i="1"/>
  <c r="BC68" i="1"/>
  <c r="BE68" i="1"/>
  <c r="BF68" i="1"/>
  <c r="AP69" i="1"/>
  <c r="AQ69" i="1"/>
  <c r="AR69" i="1"/>
  <c r="AS69" i="1"/>
  <c r="AT69" i="1"/>
  <c r="AU69" i="1"/>
  <c r="AV69" i="1"/>
  <c r="AW69" i="1"/>
  <c r="AX69" i="1"/>
  <c r="AZ69" i="1"/>
  <c r="BA69" i="1"/>
  <c r="BB69" i="1"/>
  <c r="BC69" i="1"/>
  <c r="BE69" i="1"/>
  <c r="BF69" i="1"/>
  <c r="AP70" i="1"/>
  <c r="AQ70" i="1"/>
  <c r="AR70" i="1"/>
  <c r="AS70" i="1"/>
  <c r="AT70" i="1"/>
  <c r="AU70" i="1"/>
  <c r="AV70" i="1"/>
  <c r="AW70" i="1"/>
  <c r="AX70" i="1"/>
  <c r="AZ70" i="1"/>
  <c r="BA70" i="1"/>
  <c r="BB70" i="1"/>
  <c r="BC70" i="1"/>
  <c r="BE70" i="1"/>
  <c r="BF70" i="1"/>
  <c r="AP71" i="1"/>
  <c r="AQ71" i="1"/>
  <c r="AR71" i="1"/>
  <c r="AS71" i="1"/>
  <c r="AT71" i="1"/>
  <c r="AU71" i="1"/>
  <c r="AV71" i="1"/>
  <c r="AW71" i="1"/>
  <c r="AX71" i="1"/>
  <c r="AZ71" i="1"/>
  <c r="BA71" i="1"/>
  <c r="BB71" i="1"/>
  <c r="BC71" i="1"/>
  <c r="BE71" i="1"/>
  <c r="BF71" i="1"/>
  <c r="AP72" i="1"/>
  <c r="AQ72" i="1"/>
  <c r="AR72" i="1"/>
  <c r="AS72" i="1"/>
  <c r="AT72" i="1"/>
  <c r="AU72" i="1"/>
  <c r="AV72" i="1"/>
  <c r="AW72" i="1"/>
  <c r="AX72" i="1"/>
  <c r="AZ72" i="1"/>
  <c r="BA72" i="1"/>
  <c r="BB72" i="1"/>
  <c r="BC72" i="1"/>
  <c r="BE72" i="1"/>
  <c r="BF72" i="1"/>
  <c r="AP73" i="1"/>
  <c r="AQ73" i="1"/>
  <c r="AR73" i="1"/>
  <c r="AS73" i="1"/>
  <c r="AT73" i="1"/>
  <c r="AU73" i="1"/>
  <c r="AV73" i="1"/>
  <c r="AW73" i="1"/>
  <c r="AX73" i="1"/>
  <c r="AZ73" i="1"/>
  <c r="BA73" i="1"/>
  <c r="BB73" i="1"/>
  <c r="BC73" i="1"/>
  <c r="BE73" i="1"/>
  <c r="BF73" i="1"/>
  <c r="AP74" i="1"/>
  <c r="AQ74" i="1"/>
  <c r="AR74" i="1"/>
  <c r="AS74" i="1"/>
  <c r="AT74" i="1"/>
  <c r="AU74" i="1"/>
  <c r="AV74" i="1"/>
  <c r="AW74" i="1"/>
  <c r="AX74" i="1"/>
  <c r="AZ74" i="1"/>
  <c r="BA74" i="1"/>
  <c r="BB74" i="1"/>
  <c r="BC74" i="1"/>
  <c r="BE74" i="1"/>
  <c r="BF74" i="1"/>
  <c r="AP75" i="1"/>
  <c r="AQ75" i="1"/>
  <c r="AR75" i="1"/>
  <c r="AS75" i="1"/>
  <c r="AT75" i="1"/>
  <c r="AU75" i="1"/>
  <c r="AV75" i="1"/>
  <c r="AW75" i="1"/>
  <c r="AX75" i="1"/>
  <c r="AZ75" i="1"/>
  <c r="BA75" i="1"/>
  <c r="BB75" i="1"/>
  <c r="BC75" i="1"/>
  <c r="BE75" i="1"/>
  <c r="BF75" i="1"/>
  <c r="AP76" i="1"/>
  <c r="AQ76" i="1"/>
  <c r="AR76" i="1"/>
  <c r="AS76" i="1"/>
  <c r="AT76" i="1"/>
  <c r="AU76" i="1"/>
  <c r="AV76" i="1"/>
  <c r="AW76" i="1"/>
  <c r="AX76" i="1"/>
  <c r="AZ76" i="1"/>
  <c r="BA76" i="1"/>
  <c r="BB76" i="1"/>
  <c r="BC76" i="1"/>
  <c r="BE76" i="1"/>
  <c r="BF76" i="1"/>
  <c r="AP77" i="1"/>
  <c r="AQ77" i="1"/>
  <c r="AR77" i="1"/>
  <c r="AS77" i="1"/>
  <c r="AT77" i="1"/>
  <c r="AU77" i="1"/>
  <c r="AV77" i="1"/>
  <c r="AW77" i="1"/>
  <c r="AX77" i="1"/>
  <c r="AZ77" i="1"/>
  <c r="BA77" i="1"/>
  <c r="BB77" i="1"/>
  <c r="BC77" i="1"/>
  <c r="BE77" i="1"/>
  <c r="BF77" i="1"/>
  <c r="AP78" i="1"/>
  <c r="AQ78" i="1"/>
  <c r="AR78" i="1"/>
  <c r="AS78" i="1"/>
  <c r="AT78" i="1"/>
  <c r="AU78" i="1"/>
  <c r="AV78" i="1"/>
  <c r="AW78" i="1"/>
  <c r="AX78" i="1"/>
  <c r="AZ78" i="1"/>
  <c r="BA78" i="1"/>
  <c r="BB78" i="1"/>
  <c r="BC78" i="1"/>
  <c r="BE78" i="1"/>
  <c r="BF78" i="1"/>
  <c r="AP79" i="1"/>
  <c r="AQ79" i="1"/>
  <c r="AR79" i="1"/>
  <c r="AS79" i="1"/>
  <c r="AT79" i="1"/>
  <c r="AU79" i="1"/>
  <c r="AV79" i="1"/>
  <c r="AW79" i="1"/>
  <c r="AX79" i="1"/>
  <c r="AZ79" i="1"/>
  <c r="BA79" i="1"/>
  <c r="BB79" i="1"/>
  <c r="BC79" i="1"/>
  <c r="BE79" i="1"/>
  <c r="BF79" i="1"/>
  <c r="AP80" i="1"/>
  <c r="AQ80" i="1"/>
  <c r="AR80" i="1"/>
  <c r="AS80" i="1"/>
  <c r="AT80" i="1"/>
  <c r="AU80" i="1"/>
  <c r="AV80" i="1"/>
  <c r="AW80" i="1"/>
  <c r="AX80" i="1"/>
  <c r="AZ80" i="1"/>
  <c r="BA80" i="1"/>
  <c r="BB80" i="1"/>
  <c r="BC80" i="1"/>
  <c r="BE80" i="1"/>
  <c r="BF80" i="1"/>
  <c r="AP81" i="1"/>
  <c r="AQ81" i="1"/>
  <c r="AR81" i="1"/>
  <c r="AS81" i="1"/>
  <c r="AT81" i="1"/>
  <c r="AU81" i="1"/>
  <c r="AV81" i="1"/>
  <c r="AW81" i="1"/>
  <c r="AX81" i="1"/>
  <c r="AZ81" i="1"/>
  <c r="BA81" i="1"/>
  <c r="BB81" i="1"/>
  <c r="BC81" i="1"/>
  <c r="BE81" i="1"/>
  <c r="BF81" i="1"/>
  <c r="AP82" i="1"/>
  <c r="AQ82" i="1"/>
  <c r="AR82" i="1"/>
  <c r="AS82" i="1"/>
  <c r="AT82" i="1"/>
  <c r="AU82" i="1"/>
  <c r="AV82" i="1"/>
  <c r="AW82" i="1"/>
  <c r="AX82" i="1"/>
  <c r="AZ82" i="1"/>
  <c r="BA82" i="1"/>
  <c r="BB82" i="1"/>
  <c r="BC82" i="1"/>
  <c r="BE82" i="1"/>
  <c r="BF82" i="1"/>
  <c r="AP83" i="1"/>
  <c r="AQ83" i="1"/>
  <c r="AR83" i="1"/>
  <c r="AS83" i="1"/>
  <c r="AT83" i="1"/>
  <c r="AU83" i="1"/>
  <c r="AV83" i="1"/>
  <c r="AW83" i="1"/>
  <c r="AX83" i="1"/>
  <c r="AZ83" i="1"/>
  <c r="BA83" i="1"/>
  <c r="BB83" i="1"/>
  <c r="BC83" i="1"/>
  <c r="BE83" i="1"/>
  <c r="BF83" i="1"/>
  <c r="AP84" i="1"/>
  <c r="AQ84" i="1"/>
  <c r="AR84" i="1"/>
  <c r="AS84" i="1"/>
  <c r="AT84" i="1"/>
  <c r="AU84" i="1"/>
  <c r="AV84" i="1"/>
  <c r="AW84" i="1"/>
  <c r="AX84" i="1"/>
  <c r="AZ84" i="1"/>
  <c r="BA84" i="1"/>
  <c r="BB84" i="1"/>
  <c r="BC84" i="1"/>
  <c r="BE84" i="1"/>
  <c r="BF84" i="1"/>
  <c r="AP85" i="1"/>
  <c r="AQ85" i="1"/>
  <c r="AR85" i="1"/>
  <c r="AS85" i="1"/>
  <c r="AT85" i="1"/>
  <c r="AU85" i="1"/>
  <c r="AV85" i="1"/>
  <c r="AW85" i="1"/>
  <c r="AX85" i="1"/>
  <c r="AZ85" i="1"/>
  <c r="BA85" i="1"/>
  <c r="BB85" i="1"/>
  <c r="BC85" i="1"/>
  <c r="BE85" i="1"/>
  <c r="BF85" i="1"/>
  <c r="AP86" i="1"/>
  <c r="AQ86" i="1"/>
  <c r="AR86" i="1"/>
  <c r="AS86" i="1"/>
  <c r="AT86" i="1"/>
  <c r="AU86" i="1"/>
  <c r="AV86" i="1"/>
  <c r="AW86" i="1"/>
  <c r="AX86" i="1"/>
  <c r="AZ86" i="1"/>
  <c r="BA86" i="1"/>
  <c r="BB86" i="1"/>
  <c r="BC86" i="1"/>
  <c r="BE86" i="1"/>
  <c r="BF86" i="1"/>
  <c r="AP87" i="1"/>
  <c r="AQ87" i="1"/>
  <c r="AR87" i="1"/>
  <c r="AS87" i="1"/>
  <c r="AT87" i="1"/>
  <c r="AU87" i="1"/>
  <c r="AV87" i="1"/>
  <c r="AW87" i="1"/>
  <c r="AX87" i="1"/>
  <c r="AZ87" i="1"/>
  <c r="BA87" i="1"/>
  <c r="BB87" i="1"/>
  <c r="BC87" i="1"/>
  <c r="BE87" i="1"/>
  <c r="BF87" i="1"/>
  <c r="AP88" i="1"/>
  <c r="AQ88" i="1"/>
  <c r="AR88" i="1"/>
  <c r="AS88" i="1"/>
  <c r="AT88" i="1"/>
  <c r="AU88" i="1"/>
  <c r="AV88" i="1"/>
  <c r="AW88" i="1"/>
  <c r="AX88" i="1"/>
  <c r="AZ88" i="1"/>
  <c r="BA88" i="1"/>
  <c r="BB88" i="1"/>
  <c r="BC88" i="1"/>
  <c r="BE88" i="1"/>
  <c r="BF88" i="1"/>
  <c r="AP89" i="1"/>
  <c r="AQ89" i="1"/>
  <c r="AR89" i="1"/>
  <c r="AS89" i="1"/>
  <c r="AT89" i="1"/>
  <c r="AU89" i="1"/>
  <c r="AV89" i="1"/>
  <c r="AW89" i="1"/>
  <c r="AX89" i="1"/>
  <c r="AZ89" i="1"/>
  <c r="BA89" i="1"/>
  <c r="BB89" i="1"/>
  <c r="BC89" i="1"/>
  <c r="BE89" i="1"/>
  <c r="BF89" i="1"/>
  <c r="AP90" i="1"/>
  <c r="AQ90" i="1"/>
  <c r="AR90" i="1"/>
  <c r="AS90" i="1"/>
  <c r="AT90" i="1"/>
  <c r="AU90" i="1"/>
  <c r="AV90" i="1"/>
  <c r="AW90" i="1"/>
  <c r="AX90" i="1"/>
  <c r="AZ90" i="1"/>
  <c r="BA90" i="1"/>
  <c r="BB90" i="1"/>
  <c r="BC90" i="1"/>
  <c r="BE90" i="1"/>
  <c r="BF90" i="1"/>
  <c r="AP91" i="1"/>
  <c r="AQ91" i="1"/>
  <c r="AR91" i="1"/>
  <c r="AS91" i="1"/>
  <c r="AT91" i="1"/>
  <c r="AU91" i="1"/>
  <c r="AV91" i="1"/>
  <c r="AW91" i="1"/>
  <c r="AX91" i="1"/>
  <c r="AZ91" i="1"/>
  <c r="BA91" i="1"/>
  <c r="BB91" i="1"/>
  <c r="BC91" i="1"/>
  <c r="BE91" i="1"/>
  <c r="BF91" i="1"/>
  <c r="AP92" i="1"/>
  <c r="AQ92" i="1"/>
  <c r="AR92" i="1"/>
  <c r="AS92" i="1"/>
  <c r="AT92" i="1"/>
  <c r="AU92" i="1"/>
  <c r="AV92" i="1"/>
  <c r="AW92" i="1"/>
  <c r="AX92" i="1"/>
  <c r="AZ92" i="1"/>
  <c r="BA92" i="1"/>
  <c r="BB92" i="1"/>
  <c r="BC92" i="1"/>
  <c r="BE92" i="1"/>
  <c r="BF92" i="1"/>
  <c r="AP93" i="1"/>
  <c r="AQ93" i="1"/>
  <c r="AR93" i="1"/>
  <c r="AS93" i="1"/>
  <c r="AT93" i="1"/>
  <c r="AU93" i="1"/>
  <c r="AV93" i="1"/>
  <c r="AW93" i="1"/>
  <c r="AX93" i="1"/>
  <c r="AZ93" i="1"/>
  <c r="BA93" i="1"/>
  <c r="BB93" i="1"/>
  <c r="BC93" i="1"/>
  <c r="BE93" i="1"/>
  <c r="BF93" i="1"/>
  <c r="AP94" i="1"/>
  <c r="AQ94" i="1"/>
  <c r="AR94" i="1"/>
  <c r="AS94" i="1"/>
  <c r="AT94" i="1"/>
  <c r="AU94" i="1"/>
  <c r="AV94" i="1"/>
  <c r="AW94" i="1"/>
  <c r="AX94" i="1"/>
  <c r="AZ94" i="1"/>
  <c r="BA94" i="1"/>
  <c r="BB94" i="1"/>
  <c r="BC94" i="1"/>
  <c r="BE94" i="1"/>
  <c r="BF94" i="1"/>
  <c r="AP95" i="1"/>
  <c r="AQ95" i="1"/>
  <c r="AR95" i="1"/>
  <c r="AS95" i="1"/>
  <c r="AT95" i="1"/>
  <c r="AU95" i="1"/>
  <c r="AV95" i="1"/>
  <c r="AW95" i="1"/>
  <c r="AX95" i="1"/>
  <c r="AZ95" i="1"/>
  <c r="BA95" i="1"/>
  <c r="BB95" i="1"/>
  <c r="BC95" i="1"/>
  <c r="BE95" i="1"/>
  <c r="BF95" i="1"/>
  <c r="AP96" i="1"/>
  <c r="AQ96" i="1"/>
  <c r="AR96" i="1"/>
  <c r="AS96" i="1"/>
  <c r="AT96" i="1"/>
  <c r="AU96" i="1"/>
  <c r="AV96" i="1"/>
  <c r="AW96" i="1"/>
  <c r="AX96" i="1"/>
  <c r="AZ96" i="1"/>
  <c r="BA96" i="1"/>
  <c r="BB96" i="1"/>
  <c r="BC96" i="1"/>
  <c r="BE96" i="1"/>
  <c r="BF96" i="1"/>
  <c r="AP97" i="1"/>
  <c r="AQ97" i="1"/>
  <c r="AR97" i="1"/>
  <c r="AS97" i="1"/>
  <c r="AT97" i="1"/>
  <c r="AU97" i="1"/>
  <c r="AV97" i="1"/>
  <c r="AW97" i="1"/>
  <c r="AX97" i="1"/>
  <c r="AZ97" i="1"/>
  <c r="BA97" i="1"/>
  <c r="BB97" i="1"/>
  <c r="BC97" i="1"/>
  <c r="BE97" i="1"/>
  <c r="BF97" i="1"/>
  <c r="AP98" i="1"/>
  <c r="AQ98" i="1"/>
  <c r="AR98" i="1"/>
  <c r="AS98" i="1"/>
  <c r="AT98" i="1"/>
  <c r="AU98" i="1"/>
  <c r="AV98" i="1"/>
  <c r="AW98" i="1"/>
  <c r="AX98" i="1"/>
  <c r="AZ98" i="1"/>
  <c r="BA98" i="1"/>
  <c r="BB98" i="1"/>
  <c r="BC98" i="1"/>
  <c r="BE98" i="1"/>
  <c r="BF98" i="1"/>
  <c r="AP99" i="1"/>
  <c r="AQ99" i="1"/>
  <c r="AR99" i="1"/>
  <c r="AS99" i="1"/>
  <c r="AT99" i="1"/>
  <c r="AU99" i="1"/>
  <c r="AV99" i="1"/>
  <c r="AW99" i="1"/>
  <c r="AX99" i="1"/>
  <c r="AZ99" i="1"/>
  <c r="BA99" i="1"/>
  <c r="BB99" i="1"/>
  <c r="BC99" i="1"/>
  <c r="BE99" i="1"/>
  <c r="BF99" i="1"/>
  <c r="AP100" i="1"/>
  <c r="AQ100" i="1"/>
  <c r="AR100" i="1"/>
  <c r="AS100" i="1"/>
  <c r="AT100" i="1"/>
  <c r="AU100" i="1"/>
  <c r="AV100" i="1"/>
  <c r="AW100" i="1"/>
  <c r="AX100" i="1"/>
  <c r="AZ100" i="1"/>
  <c r="BA100" i="1"/>
  <c r="BB100" i="1"/>
  <c r="BC100" i="1"/>
  <c r="BE100" i="1"/>
  <c r="BF100" i="1"/>
  <c r="AP101" i="1"/>
  <c r="AQ101" i="1"/>
  <c r="AR101" i="1"/>
  <c r="AS101" i="1"/>
  <c r="AT101" i="1"/>
  <c r="AU101" i="1"/>
  <c r="AV101" i="1"/>
  <c r="AW101" i="1"/>
  <c r="AX101" i="1"/>
  <c r="AZ101" i="1"/>
  <c r="BA101" i="1"/>
  <c r="BB101" i="1"/>
  <c r="BC101" i="1"/>
  <c r="BE101" i="1"/>
  <c r="BF101" i="1"/>
  <c r="AP102" i="1"/>
  <c r="AQ102" i="1"/>
  <c r="AR102" i="1"/>
  <c r="AS102" i="1"/>
  <c r="AT102" i="1"/>
  <c r="AU102" i="1"/>
  <c r="AV102" i="1"/>
  <c r="AW102" i="1"/>
  <c r="AX102" i="1"/>
  <c r="AZ102" i="1"/>
  <c r="BA102" i="1"/>
  <c r="BB102" i="1"/>
  <c r="BC102" i="1"/>
  <c r="BE102" i="1"/>
  <c r="BF102" i="1"/>
  <c r="AP103" i="1"/>
  <c r="AQ103" i="1"/>
  <c r="AR103" i="1"/>
  <c r="AS103" i="1"/>
  <c r="AT103" i="1"/>
  <c r="AU103" i="1"/>
  <c r="AV103" i="1"/>
  <c r="AW103" i="1"/>
  <c r="AX103" i="1"/>
  <c r="AZ103" i="1"/>
  <c r="BA103" i="1"/>
  <c r="BB103" i="1"/>
  <c r="BC103" i="1"/>
  <c r="BE103" i="1"/>
  <c r="BF103" i="1"/>
  <c r="AP104" i="1"/>
  <c r="AQ104" i="1"/>
  <c r="AR104" i="1"/>
  <c r="AS104" i="1"/>
  <c r="AT104" i="1"/>
  <c r="AU104" i="1"/>
  <c r="AV104" i="1"/>
  <c r="AW104" i="1"/>
  <c r="AX104" i="1"/>
  <c r="AZ104" i="1"/>
  <c r="BA104" i="1"/>
  <c r="BB104" i="1"/>
  <c r="BC104" i="1"/>
  <c r="BE104" i="1"/>
  <c r="BF104" i="1"/>
  <c r="AP105" i="1"/>
  <c r="AQ105" i="1"/>
  <c r="AR105" i="1"/>
  <c r="AS105" i="1"/>
  <c r="AT105" i="1"/>
  <c r="AU105" i="1"/>
  <c r="AV105" i="1"/>
  <c r="AW105" i="1"/>
  <c r="AX105" i="1"/>
  <c r="AZ105" i="1"/>
  <c r="BA105" i="1"/>
  <c r="BB105" i="1"/>
  <c r="BC105" i="1"/>
  <c r="BE105" i="1"/>
  <c r="BF105" i="1"/>
  <c r="AP106" i="1"/>
  <c r="AQ106" i="1"/>
  <c r="AR106" i="1"/>
  <c r="AS106" i="1"/>
  <c r="AT106" i="1"/>
  <c r="AU106" i="1"/>
  <c r="AV106" i="1"/>
  <c r="AW106" i="1"/>
  <c r="AX106" i="1"/>
  <c r="AZ106" i="1"/>
  <c r="BA106" i="1"/>
  <c r="BB106" i="1"/>
  <c r="BC106" i="1"/>
  <c r="BE106" i="1"/>
  <c r="BF106" i="1"/>
  <c r="AP107" i="1"/>
  <c r="AQ107" i="1"/>
  <c r="AR107" i="1"/>
  <c r="AS107" i="1"/>
  <c r="AT107" i="1"/>
  <c r="AU107" i="1"/>
  <c r="AV107" i="1"/>
  <c r="AW107" i="1"/>
  <c r="AX107" i="1"/>
  <c r="AZ107" i="1"/>
  <c r="BA107" i="1"/>
  <c r="BB107" i="1"/>
  <c r="BC107" i="1"/>
  <c r="BE107" i="1"/>
  <c r="BF107" i="1"/>
  <c r="AP108" i="1"/>
  <c r="AQ108" i="1"/>
  <c r="AR108" i="1"/>
  <c r="AS108" i="1"/>
  <c r="AT108" i="1"/>
  <c r="AU108" i="1"/>
  <c r="AV108" i="1"/>
  <c r="AW108" i="1"/>
  <c r="AX108" i="1"/>
  <c r="AZ108" i="1"/>
  <c r="BA108" i="1"/>
  <c r="BB108" i="1"/>
  <c r="BC108" i="1"/>
  <c r="BE108" i="1"/>
  <c r="BF108" i="1"/>
  <c r="AP109" i="1"/>
  <c r="AQ109" i="1"/>
  <c r="AR109" i="1"/>
  <c r="AS109" i="1"/>
  <c r="AT109" i="1"/>
  <c r="AU109" i="1"/>
  <c r="AV109" i="1"/>
  <c r="AW109" i="1"/>
  <c r="AX109" i="1"/>
  <c r="AZ109" i="1"/>
  <c r="BA109" i="1"/>
  <c r="BB109" i="1"/>
  <c r="BC109" i="1"/>
  <c r="BE109" i="1"/>
  <c r="BF109" i="1"/>
  <c r="AP110" i="1"/>
  <c r="AQ110" i="1"/>
  <c r="AR110" i="1"/>
  <c r="AS110" i="1"/>
  <c r="AT110" i="1"/>
  <c r="AU110" i="1"/>
  <c r="AV110" i="1"/>
  <c r="AW110" i="1"/>
  <c r="AX110" i="1"/>
  <c r="AZ110" i="1"/>
  <c r="BA110" i="1"/>
  <c r="BB110" i="1"/>
  <c r="BC110" i="1"/>
  <c r="BE110" i="1"/>
  <c r="BF110" i="1"/>
  <c r="AP111" i="1"/>
  <c r="AQ111" i="1"/>
  <c r="AR111" i="1"/>
  <c r="AS111" i="1"/>
  <c r="AT111" i="1"/>
  <c r="AU111" i="1"/>
  <c r="AV111" i="1"/>
  <c r="AW111" i="1"/>
  <c r="AX111" i="1"/>
  <c r="AZ111" i="1"/>
  <c r="BA111" i="1"/>
  <c r="BB111" i="1"/>
  <c r="BC111" i="1"/>
  <c r="BE111" i="1"/>
  <c r="BF111" i="1"/>
  <c r="AP112" i="1"/>
  <c r="AQ112" i="1"/>
  <c r="AR112" i="1"/>
  <c r="AS112" i="1"/>
  <c r="AT112" i="1"/>
  <c r="AU112" i="1"/>
  <c r="AV112" i="1"/>
  <c r="AW112" i="1"/>
  <c r="AX112" i="1"/>
  <c r="AZ112" i="1"/>
  <c r="BA112" i="1"/>
  <c r="BB112" i="1"/>
  <c r="BC112" i="1"/>
  <c r="BE112" i="1"/>
  <c r="BF112" i="1"/>
  <c r="AP113" i="1"/>
  <c r="AQ113" i="1"/>
  <c r="AR113" i="1"/>
  <c r="AS113" i="1"/>
  <c r="AT113" i="1"/>
  <c r="AU113" i="1"/>
  <c r="AV113" i="1"/>
  <c r="AW113" i="1"/>
  <c r="AX113" i="1"/>
  <c r="AZ113" i="1"/>
  <c r="BA113" i="1"/>
  <c r="BB113" i="1"/>
  <c r="BC113" i="1"/>
  <c r="BE113" i="1"/>
  <c r="BF113" i="1"/>
  <c r="AP114" i="1"/>
  <c r="AQ114" i="1"/>
  <c r="AR114" i="1"/>
  <c r="AS114" i="1"/>
  <c r="AT114" i="1"/>
  <c r="AU114" i="1"/>
  <c r="AV114" i="1"/>
  <c r="AW114" i="1"/>
  <c r="AX114" i="1"/>
  <c r="AZ114" i="1"/>
  <c r="BA114" i="1"/>
  <c r="BB114" i="1"/>
  <c r="BC114" i="1"/>
  <c r="BE114" i="1"/>
  <c r="BF114" i="1"/>
  <c r="AP115" i="1"/>
  <c r="AQ115" i="1"/>
  <c r="AR115" i="1"/>
  <c r="AS115" i="1"/>
  <c r="AT115" i="1"/>
  <c r="AU115" i="1"/>
  <c r="AV115" i="1"/>
  <c r="AW115" i="1"/>
  <c r="AX115" i="1"/>
  <c r="AZ115" i="1"/>
  <c r="BA115" i="1"/>
  <c r="BB115" i="1"/>
  <c r="BC115" i="1"/>
  <c r="BE115" i="1"/>
  <c r="BF115" i="1"/>
  <c r="AP116" i="1"/>
  <c r="AQ116" i="1"/>
  <c r="AR116" i="1"/>
  <c r="AS116" i="1"/>
  <c r="AT116" i="1"/>
  <c r="AU116" i="1"/>
  <c r="AV116" i="1"/>
  <c r="AW116" i="1"/>
  <c r="AX116" i="1"/>
  <c r="AZ116" i="1"/>
  <c r="BA116" i="1"/>
  <c r="BB116" i="1"/>
  <c r="BC116" i="1"/>
  <c r="BE116" i="1"/>
  <c r="BF116" i="1"/>
  <c r="AP117" i="1"/>
  <c r="AQ117" i="1"/>
  <c r="AR117" i="1"/>
  <c r="AS117" i="1"/>
  <c r="AT117" i="1"/>
  <c r="AU117" i="1"/>
  <c r="AV117" i="1"/>
  <c r="AW117" i="1"/>
  <c r="AX117" i="1"/>
  <c r="AZ117" i="1"/>
  <c r="BA117" i="1"/>
  <c r="BB117" i="1"/>
  <c r="BC117" i="1"/>
  <c r="BE117" i="1"/>
  <c r="BF117" i="1"/>
  <c r="AP118" i="1"/>
  <c r="AQ118" i="1"/>
  <c r="AR118" i="1"/>
  <c r="AS118" i="1"/>
  <c r="AT118" i="1"/>
  <c r="AU118" i="1"/>
  <c r="AV118" i="1"/>
  <c r="AW118" i="1"/>
  <c r="AX118" i="1"/>
  <c r="AZ118" i="1"/>
  <c r="BA118" i="1"/>
  <c r="BB118" i="1"/>
  <c r="BC118" i="1"/>
  <c r="BE118" i="1"/>
  <c r="BF118" i="1"/>
  <c r="AP119" i="1"/>
  <c r="AQ119" i="1"/>
  <c r="AR119" i="1"/>
  <c r="AS119" i="1"/>
  <c r="AT119" i="1"/>
  <c r="AU119" i="1"/>
  <c r="AV119" i="1"/>
  <c r="AW119" i="1"/>
  <c r="AX119" i="1"/>
  <c r="AZ119" i="1"/>
  <c r="BA119" i="1"/>
  <c r="BB119" i="1"/>
  <c r="BC119" i="1"/>
  <c r="BE119" i="1"/>
  <c r="BF119" i="1"/>
  <c r="AP120" i="1"/>
  <c r="AQ120" i="1"/>
  <c r="AR120" i="1"/>
  <c r="AS120" i="1"/>
  <c r="AT120" i="1"/>
  <c r="AU120" i="1"/>
  <c r="AV120" i="1"/>
  <c r="AW120" i="1"/>
  <c r="AX120" i="1"/>
  <c r="AZ120" i="1"/>
  <c r="BA120" i="1"/>
  <c r="BB120" i="1"/>
  <c r="BC120" i="1"/>
  <c r="BE120" i="1"/>
  <c r="BF120" i="1"/>
  <c r="AP121" i="1"/>
  <c r="AQ121" i="1"/>
  <c r="AR121" i="1"/>
  <c r="AS121" i="1"/>
  <c r="AT121" i="1"/>
  <c r="AU121" i="1"/>
  <c r="AV121" i="1"/>
  <c r="AW121" i="1"/>
  <c r="AX121" i="1"/>
  <c r="AZ121" i="1"/>
  <c r="BA121" i="1"/>
  <c r="BB121" i="1"/>
  <c r="BC121" i="1"/>
  <c r="BE121" i="1"/>
  <c r="BF121" i="1"/>
  <c r="AP122" i="1"/>
  <c r="AQ122" i="1"/>
  <c r="AR122" i="1"/>
  <c r="AS122" i="1"/>
  <c r="AT122" i="1"/>
  <c r="AU122" i="1"/>
  <c r="AV122" i="1"/>
  <c r="AW122" i="1"/>
  <c r="AX122" i="1"/>
  <c r="AZ122" i="1"/>
  <c r="BA122" i="1"/>
  <c r="BB122" i="1"/>
  <c r="BC122" i="1"/>
  <c r="BE122" i="1"/>
  <c r="BF122" i="1"/>
  <c r="AP123" i="1"/>
  <c r="AQ123" i="1"/>
  <c r="AR123" i="1"/>
  <c r="AS123" i="1"/>
  <c r="AT123" i="1"/>
  <c r="AU123" i="1"/>
  <c r="AV123" i="1"/>
  <c r="AW123" i="1"/>
  <c r="AX123" i="1"/>
  <c r="AZ123" i="1"/>
  <c r="BA123" i="1"/>
  <c r="BB123" i="1"/>
  <c r="BC123" i="1"/>
  <c r="BE123" i="1"/>
  <c r="BF123" i="1"/>
  <c r="AP124" i="1"/>
  <c r="AQ124" i="1"/>
  <c r="AR124" i="1"/>
  <c r="AS124" i="1"/>
  <c r="AT124" i="1"/>
  <c r="AU124" i="1"/>
  <c r="AV124" i="1"/>
  <c r="AW124" i="1"/>
  <c r="AX124" i="1"/>
  <c r="AZ124" i="1"/>
  <c r="BA124" i="1"/>
  <c r="BB124" i="1"/>
  <c r="BC124" i="1"/>
  <c r="BE124" i="1"/>
  <c r="BF124" i="1"/>
  <c r="AP125" i="1"/>
  <c r="AQ125" i="1"/>
  <c r="AR125" i="1"/>
  <c r="AS125" i="1"/>
  <c r="AT125" i="1"/>
  <c r="AU125" i="1"/>
  <c r="AV125" i="1"/>
  <c r="AW125" i="1"/>
  <c r="AX125" i="1"/>
  <c r="AZ125" i="1"/>
  <c r="BA125" i="1"/>
  <c r="BB125" i="1"/>
  <c r="BC125" i="1"/>
  <c r="BE125" i="1"/>
  <c r="BF125" i="1"/>
  <c r="AP126" i="1"/>
  <c r="AQ126" i="1"/>
  <c r="AR126" i="1"/>
  <c r="AS126" i="1"/>
  <c r="AT126" i="1"/>
  <c r="AU126" i="1"/>
  <c r="AV126" i="1"/>
  <c r="AW126" i="1"/>
  <c r="AX126" i="1"/>
  <c r="AZ126" i="1"/>
  <c r="BA126" i="1"/>
  <c r="BB126" i="1"/>
  <c r="BC126" i="1"/>
  <c r="BE126" i="1"/>
  <c r="BF126" i="1"/>
  <c r="AP127" i="1"/>
  <c r="AQ127" i="1"/>
  <c r="AR127" i="1"/>
  <c r="AS127" i="1"/>
  <c r="AT127" i="1"/>
  <c r="AU127" i="1"/>
  <c r="AV127" i="1"/>
  <c r="AW127" i="1"/>
  <c r="AX127" i="1"/>
  <c r="AZ127" i="1"/>
  <c r="BA127" i="1"/>
  <c r="BB127" i="1"/>
  <c r="BC127" i="1"/>
  <c r="BE127" i="1"/>
  <c r="BF127" i="1"/>
  <c r="AP128" i="1"/>
  <c r="AQ128" i="1"/>
  <c r="AR128" i="1"/>
  <c r="AS128" i="1"/>
  <c r="AT128" i="1"/>
  <c r="AU128" i="1"/>
  <c r="AV128" i="1"/>
  <c r="AW128" i="1"/>
  <c r="AX128" i="1"/>
  <c r="AZ128" i="1"/>
  <c r="BA128" i="1"/>
  <c r="BB128" i="1"/>
  <c r="BC128" i="1"/>
  <c r="BE128" i="1"/>
  <c r="BF128" i="1"/>
  <c r="AP129" i="1"/>
  <c r="AQ129" i="1"/>
  <c r="AR129" i="1"/>
  <c r="AS129" i="1"/>
  <c r="AT129" i="1"/>
  <c r="AU129" i="1"/>
  <c r="AV129" i="1"/>
  <c r="AW129" i="1"/>
  <c r="AX129" i="1"/>
  <c r="AZ129" i="1"/>
  <c r="BA129" i="1"/>
  <c r="BB129" i="1"/>
  <c r="BC129" i="1"/>
  <c r="BE129" i="1"/>
  <c r="BF129" i="1"/>
  <c r="AP130" i="1"/>
  <c r="AQ130" i="1"/>
  <c r="AR130" i="1"/>
  <c r="AS130" i="1"/>
  <c r="AT130" i="1"/>
  <c r="AU130" i="1"/>
  <c r="AV130" i="1"/>
  <c r="AW130" i="1"/>
  <c r="AX130" i="1"/>
  <c r="AZ130" i="1"/>
  <c r="BA130" i="1"/>
  <c r="BB130" i="1"/>
  <c r="BC130" i="1"/>
  <c r="BE130" i="1"/>
  <c r="BF130" i="1"/>
  <c r="AP131" i="1"/>
  <c r="AQ131" i="1"/>
  <c r="AR131" i="1"/>
  <c r="AS131" i="1"/>
  <c r="AT131" i="1"/>
  <c r="AU131" i="1"/>
  <c r="AV131" i="1"/>
  <c r="AW131" i="1"/>
  <c r="AX131" i="1"/>
  <c r="AZ131" i="1"/>
  <c r="BA131" i="1"/>
  <c r="BB131" i="1"/>
  <c r="BC131" i="1"/>
  <c r="BE131" i="1"/>
  <c r="BF131" i="1"/>
  <c r="AP132" i="1"/>
  <c r="AQ132" i="1"/>
  <c r="AR132" i="1"/>
  <c r="AS132" i="1"/>
  <c r="AT132" i="1"/>
  <c r="AU132" i="1"/>
  <c r="AV132" i="1"/>
  <c r="AW132" i="1"/>
  <c r="AX132" i="1"/>
  <c r="AZ132" i="1"/>
  <c r="BA132" i="1"/>
  <c r="BB132" i="1"/>
  <c r="BC132" i="1"/>
  <c r="BE132" i="1"/>
  <c r="BF132" i="1"/>
  <c r="BE8" i="1"/>
  <c r="BD8" i="1" l="1"/>
  <c r="K157" i="1" l="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BD14" i="1" l="1"/>
  <c r="AY14" i="1"/>
  <c r="BD30" i="1"/>
  <c r="AY30" i="1"/>
  <c r="BD38" i="1"/>
  <c r="AY38" i="1"/>
  <c r="BD46" i="1"/>
  <c r="AY46" i="1"/>
  <c r="BD50" i="1"/>
  <c r="AY50" i="1"/>
  <c r="BD54" i="1"/>
  <c r="AY54" i="1"/>
  <c r="BD58" i="1"/>
  <c r="AY58" i="1"/>
  <c r="BD62" i="1"/>
  <c r="AY62" i="1"/>
  <c r="BD66" i="1"/>
  <c r="AY66" i="1"/>
  <c r="BD70" i="1"/>
  <c r="AY70" i="1"/>
  <c r="BD74" i="1"/>
  <c r="AY74" i="1"/>
  <c r="BD78" i="1"/>
  <c r="AY78" i="1"/>
  <c r="BD82" i="1"/>
  <c r="AY82" i="1"/>
  <c r="BD86" i="1"/>
  <c r="AY86" i="1"/>
  <c r="BD90" i="1"/>
  <c r="AY90" i="1"/>
  <c r="AY94" i="1"/>
  <c r="BD94" i="1"/>
  <c r="AY98" i="1"/>
  <c r="BD98" i="1"/>
  <c r="AY102" i="1"/>
  <c r="BD102" i="1"/>
  <c r="BD106" i="1"/>
  <c r="AY106" i="1"/>
  <c r="AY110" i="1"/>
  <c r="BD110" i="1"/>
  <c r="BD114" i="1"/>
  <c r="AY114" i="1"/>
  <c r="AY118" i="1"/>
  <c r="BD118" i="1"/>
  <c r="AY122" i="1"/>
  <c r="BD122" i="1"/>
  <c r="AY126" i="1"/>
  <c r="BD126" i="1"/>
  <c r="AY130" i="1"/>
  <c r="BD130" i="1"/>
  <c r="AY134" i="1"/>
  <c r="BD134" i="1"/>
  <c r="AY138" i="1"/>
  <c r="BD138" i="1"/>
  <c r="AY142" i="1"/>
  <c r="BD142" i="1"/>
  <c r="AY146" i="1"/>
  <c r="BD146" i="1"/>
  <c r="AY150" i="1"/>
  <c r="BD150" i="1"/>
  <c r="AY154" i="1"/>
  <c r="BD154" i="1"/>
  <c r="BD10" i="1"/>
  <c r="AY10" i="1"/>
  <c r="BD22" i="1"/>
  <c r="AY22" i="1"/>
  <c r="BD34" i="1"/>
  <c r="AY34" i="1"/>
  <c r="AY11" i="1"/>
  <c r="BD11" i="1"/>
  <c r="AY19" i="1"/>
  <c r="BD19" i="1"/>
  <c r="AY31" i="1"/>
  <c r="BD31" i="1"/>
  <c r="AY39" i="1"/>
  <c r="BD39" i="1"/>
  <c r="AY47" i="1"/>
  <c r="BD47" i="1"/>
  <c r="AY55" i="1"/>
  <c r="BD55" i="1"/>
  <c r="AY63" i="1"/>
  <c r="BD63" i="1"/>
  <c r="AY67" i="1"/>
  <c r="BD67" i="1"/>
  <c r="AY71" i="1"/>
  <c r="BD71" i="1"/>
  <c r="AY75" i="1"/>
  <c r="BD75" i="1"/>
  <c r="AY79" i="1"/>
  <c r="BD79" i="1"/>
  <c r="AY83" i="1"/>
  <c r="BD83" i="1"/>
  <c r="AY87" i="1"/>
  <c r="BD87" i="1"/>
  <c r="BD91" i="1"/>
  <c r="AY91" i="1"/>
  <c r="BD95" i="1"/>
  <c r="AY95" i="1"/>
  <c r="BD99" i="1"/>
  <c r="AY99" i="1"/>
  <c r="BD103" i="1"/>
  <c r="AY103" i="1"/>
  <c r="BD107" i="1"/>
  <c r="AY107" i="1"/>
  <c r="AY111" i="1"/>
  <c r="BD111" i="1"/>
  <c r="BD115" i="1"/>
  <c r="AY115" i="1"/>
  <c r="BD119" i="1"/>
  <c r="AY119" i="1"/>
  <c r="AY123" i="1"/>
  <c r="BD123" i="1"/>
  <c r="BD127" i="1"/>
  <c r="AY127" i="1"/>
  <c r="AY131" i="1"/>
  <c r="BD131" i="1"/>
  <c r="BD135" i="1"/>
  <c r="AY135" i="1"/>
  <c r="BD139" i="1"/>
  <c r="AY139" i="1"/>
  <c r="BD143" i="1"/>
  <c r="AY143" i="1"/>
  <c r="BD147" i="1"/>
  <c r="AY147" i="1"/>
  <c r="BD151" i="1"/>
  <c r="AY151" i="1"/>
  <c r="BD155" i="1"/>
  <c r="AY155" i="1"/>
  <c r="BD18" i="1"/>
  <c r="AY18" i="1"/>
  <c r="BD26" i="1"/>
  <c r="AY26" i="1"/>
  <c r="BD42" i="1"/>
  <c r="AY42" i="1"/>
  <c r="AY15" i="1"/>
  <c r="BD15" i="1"/>
  <c r="AY23" i="1"/>
  <c r="BD23" i="1"/>
  <c r="AY27" i="1"/>
  <c r="BD27" i="1"/>
  <c r="AY35" i="1"/>
  <c r="BD35" i="1"/>
  <c r="AY43" i="1"/>
  <c r="BD43" i="1"/>
  <c r="AY51" i="1"/>
  <c r="BD51" i="1"/>
  <c r="AY59" i="1"/>
  <c r="BD59" i="1"/>
  <c r="AY12" i="1"/>
  <c r="BD12" i="1"/>
  <c r="AY16" i="1"/>
  <c r="BD16" i="1"/>
  <c r="AY20" i="1"/>
  <c r="BD20" i="1"/>
  <c r="AY24" i="1"/>
  <c r="BD24" i="1"/>
  <c r="AY28" i="1"/>
  <c r="BD28" i="1"/>
  <c r="AY32" i="1"/>
  <c r="BD32" i="1"/>
  <c r="AY36" i="1"/>
  <c r="BD36" i="1"/>
  <c r="AY40" i="1"/>
  <c r="BD40" i="1"/>
  <c r="AY44" i="1"/>
  <c r="BD44" i="1"/>
  <c r="AY48" i="1"/>
  <c r="BD48" i="1"/>
  <c r="AY52" i="1"/>
  <c r="BD52" i="1"/>
  <c r="AY56" i="1"/>
  <c r="BD56" i="1"/>
  <c r="AY60" i="1"/>
  <c r="BD60" i="1"/>
  <c r="AY64" i="1"/>
  <c r="BD64" i="1"/>
  <c r="AY68" i="1"/>
  <c r="BD68" i="1"/>
  <c r="AY72" i="1"/>
  <c r="BD72" i="1"/>
  <c r="AY76" i="1"/>
  <c r="BD76" i="1"/>
  <c r="AY80" i="1"/>
  <c r="BD80" i="1"/>
  <c r="AY84" i="1"/>
  <c r="BD84" i="1"/>
  <c r="AY88" i="1"/>
  <c r="BD88" i="1"/>
  <c r="BD92" i="1"/>
  <c r="AY92" i="1"/>
  <c r="BD96" i="1"/>
  <c r="AY96" i="1"/>
  <c r="BD100" i="1"/>
  <c r="AY100" i="1"/>
  <c r="BD104" i="1"/>
  <c r="AY104" i="1"/>
  <c r="BD108" i="1"/>
  <c r="AY108" i="1"/>
  <c r="BD112" i="1"/>
  <c r="AY112" i="1"/>
  <c r="BD116" i="1"/>
  <c r="AY116" i="1"/>
  <c r="BD120" i="1"/>
  <c r="AY120" i="1"/>
  <c r="BD124" i="1"/>
  <c r="AY124" i="1"/>
  <c r="BD128" i="1"/>
  <c r="AY128" i="1"/>
  <c r="BD132" i="1"/>
  <c r="AY132" i="1"/>
  <c r="AY136" i="1"/>
  <c r="BD136" i="1"/>
  <c r="AY140" i="1"/>
  <c r="BD140" i="1"/>
  <c r="AY144" i="1"/>
  <c r="BD144" i="1"/>
  <c r="AY148" i="1"/>
  <c r="BD148" i="1"/>
  <c r="AY152" i="1"/>
  <c r="BD152" i="1"/>
  <c r="AY156" i="1"/>
  <c r="BD156" i="1"/>
  <c r="AY9" i="1"/>
  <c r="BD9" i="1"/>
  <c r="AY13" i="1"/>
  <c r="BD13" i="1"/>
  <c r="AY17" i="1"/>
  <c r="BD17" i="1"/>
  <c r="AY21" i="1"/>
  <c r="BD21" i="1"/>
  <c r="AY25" i="1"/>
  <c r="BD25" i="1"/>
  <c r="AY29" i="1"/>
  <c r="BD29" i="1"/>
  <c r="AY33" i="1"/>
  <c r="BD33" i="1"/>
  <c r="AY37" i="1"/>
  <c r="BD37" i="1"/>
  <c r="AY41" i="1"/>
  <c r="BD41" i="1"/>
  <c r="AY45" i="1"/>
  <c r="BD45" i="1"/>
  <c r="AY49" i="1"/>
  <c r="BD49" i="1"/>
  <c r="AY53" i="1"/>
  <c r="BD53" i="1"/>
  <c r="AY57" i="1"/>
  <c r="BD57" i="1"/>
  <c r="AY61" i="1"/>
  <c r="BD61" i="1"/>
  <c r="AY65" i="1"/>
  <c r="BD65" i="1"/>
  <c r="AY69" i="1"/>
  <c r="BD69" i="1"/>
  <c r="AY73" i="1"/>
  <c r="BD73" i="1"/>
  <c r="AY77" i="1"/>
  <c r="BD77" i="1"/>
  <c r="AY81" i="1"/>
  <c r="BD81" i="1"/>
  <c r="AY85" i="1"/>
  <c r="BD85" i="1"/>
  <c r="AY89" i="1"/>
  <c r="BD89" i="1"/>
  <c r="AY93" i="1"/>
  <c r="BD93" i="1"/>
  <c r="AY97" i="1"/>
  <c r="BD97" i="1"/>
  <c r="AY101" i="1"/>
  <c r="BD101" i="1"/>
  <c r="AY105" i="1"/>
  <c r="BD105" i="1"/>
  <c r="AY109" i="1"/>
  <c r="BD109" i="1"/>
  <c r="AY113" i="1"/>
  <c r="BD113" i="1"/>
  <c r="AY117" i="1"/>
  <c r="BD117" i="1"/>
  <c r="AY121" i="1"/>
  <c r="BD121" i="1"/>
  <c r="AY125" i="1"/>
  <c r="BD125" i="1"/>
  <c r="AY129" i="1"/>
  <c r="BD129" i="1"/>
  <c r="AY133" i="1"/>
  <c r="BD133" i="1"/>
  <c r="AY137" i="1"/>
  <c r="BD137" i="1"/>
  <c r="AY141" i="1"/>
  <c r="BD141" i="1"/>
  <c r="AY145" i="1"/>
  <c r="BD145" i="1"/>
  <c r="AY149" i="1"/>
  <c r="BD149" i="1"/>
  <c r="AY153" i="1"/>
  <c r="BD153" i="1"/>
  <c r="AY157" i="1"/>
  <c r="BD157" i="1"/>
  <c r="AD155" i="1"/>
  <c r="AC155" i="1"/>
  <c r="AB155" i="1"/>
  <c r="AA155" i="1"/>
  <c r="C6" i="1" l="1"/>
  <c r="B155" i="1" s="1"/>
  <c r="B9" i="1" l="1"/>
  <c r="B13" i="1"/>
  <c r="B17" i="1"/>
  <c r="B21" i="1"/>
  <c r="B25" i="1"/>
  <c r="B29" i="1"/>
  <c r="B33" i="1"/>
  <c r="B37" i="1"/>
  <c r="B41" i="1"/>
  <c r="B45" i="1"/>
  <c r="B49" i="1"/>
  <c r="B53" i="1"/>
  <c r="B57" i="1"/>
  <c r="B61" i="1"/>
  <c r="B65" i="1"/>
  <c r="B69" i="1"/>
  <c r="B73" i="1"/>
  <c r="B77" i="1"/>
  <c r="B81" i="1"/>
  <c r="B85" i="1"/>
  <c r="B89" i="1"/>
  <c r="B93" i="1"/>
  <c r="B97" i="1"/>
  <c r="B101" i="1"/>
  <c r="B105" i="1"/>
  <c r="B109" i="1"/>
  <c r="B113" i="1"/>
  <c r="B117" i="1"/>
  <c r="B121" i="1"/>
  <c r="B125" i="1"/>
  <c r="B129" i="1"/>
  <c r="B133" i="1"/>
  <c r="B137" i="1"/>
  <c r="B141" i="1"/>
  <c r="B145" i="1"/>
  <c r="B149" i="1"/>
  <c r="B153" i="1"/>
  <c r="B8" i="1"/>
  <c r="B15" i="1"/>
  <c r="B27" i="1"/>
  <c r="B35" i="1"/>
  <c r="B43" i="1"/>
  <c r="B51" i="1"/>
  <c r="B59" i="1"/>
  <c r="B67" i="1"/>
  <c r="B75" i="1"/>
  <c r="B83" i="1"/>
  <c r="B91" i="1"/>
  <c r="B103" i="1"/>
  <c r="B111" i="1"/>
  <c r="B119" i="1"/>
  <c r="B131" i="1"/>
  <c r="B139" i="1"/>
  <c r="B147" i="1"/>
  <c r="B151" i="1"/>
  <c r="B12" i="1"/>
  <c r="B20" i="1"/>
  <c r="B28" i="1"/>
  <c r="B36" i="1"/>
  <c r="B44" i="1"/>
  <c r="B52" i="1"/>
  <c r="B60" i="1"/>
  <c r="B68" i="1"/>
  <c r="B76" i="1"/>
  <c r="B84" i="1"/>
  <c r="B92" i="1"/>
  <c r="B100" i="1"/>
  <c r="B108" i="1"/>
  <c r="B116" i="1"/>
  <c r="B124" i="1"/>
  <c r="B132" i="1"/>
  <c r="B136" i="1"/>
  <c r="B144" i="1"/>
  <c r="B157" i="1"/>
  <c r="B10" i="1"/>
  <c r="B14" i="1"/>
  <c r="B18" i="1"/>
  <c r="B22" i="1"/>
  <c r="B26" i="1"/>
  <c r="B30" i="1"/>
  <c r="B34" i="1"/>
  <c r="B38" i="1"/>
  <c r="B42" i="1"/>
  <c r="B46" i="1"/>
  <c r="B50" i="1"/>
  <c r="B54" i="1"/>
  <c r="B58" i="1"/>
  <c r="B62" i="1"/>
  <c r="B66" i="1"/>
  <c r="B70" i="1"/>
  <c r="B74" i="1"/>
  <c r="B78" i="1"/>
  <c r="B82" i="1"/>
  <c r="B86" i="1"/>
  <c r="B90" i="1"/>
  <c r="B94" i="1"/>
  <c r="B98" i="1"/>
  <c r="B102" i="1"/>
  <c r="B106" i="1"/>
  <c r="B110" i="1"/>
  <c r="B114" i="1"/>
  <c r="B118" i="1"/>
  <c r="B122" i="1"/>
  <c r="B126" i="1"/>
  <c r="B130" i="1"/>
  <c r="B134" i="1"/>
  <c r="B138" i="1"/>
  <c r="B142" i="1"/>
  <c r="B146" i="1"/>
  <c r="B150" i="1"/>
  <c r="B154" i="1"/>
  <c r="B11" i="1"/>
  <c r="B19" i="1"/>
  <c r="B23" i="1"/>
  <c r="B31" i="1"/>
  <c r="B39" i="1"/>
  <c r="B47" i="1"/>
  <c r="B55" i="1"/>
  <c r="B63" i="1"/>
  <c r="B71" i="1"/>
  <c r="B79" i="1"/>
  <c r="B87" i="1"/>
  <c r="B95" i="1"/>
  <c r="B99" i="1"/>
  <c r="B107" i="1"/>
  <c r="B115" i="1"/>
  <c r="B123" i="1"/>
  <c r="B127" i="1"/>
  <c r="B135" i="1"/>
  <c r="B143" i="1"/>
  <c r="B156" i="1"/>
  <c r="B16" i="1"/>
  <c r="B24" i="1"/>
  <c r="B32" i="1"/>
  <c r="B40" i="1"/>
  <c r="B48" i="1"/>
  <c r="B56" i="1"/>
  <c r="B64" i="1"/>
  <c r="B72" i="1"/>
  <c r="B80" i="1"/>
  <c r="B88" i="1"/>
  <c r="B96" i="1"/>
  <c r="B104" i="1"/>
  <c r="B112" i="1"/>
  <c r="B120" i="1"/>
  <c r="B128" i="1"/>
  <c r="B140" i="1"/>
  <c r="B148" i="1"/>
  <c r="B152" i="1"/>
  <c r="AP8" i="1"/>
  <c r="BC8" i="1" l="1"/>
  <c r="BB8" i="1"/>
  <c r="BA8" i="1"/>
  <c r="AV8" i="1"/>
  <c r="AS8" i="1"/>
  <c r="AT8" i="1"/>
  <c r="BF7" i="1"/>
  <c r="BE7" i="1"/>
  <c r="BD7" i="1"/>
  <c r="BF8" i="1"/>
  <c r="AZ8" i="1"/>
  <c r="AX8" i="1"/>
  <c r="AW8" i="1"/>
  <c r="AU8" i="1"/>
  <c r="AQ8" i="1"/>
  <c r="AR8" i="1"/>
  <c r="AD9" i="1" l="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6" i="1"/>
  <c r="AD157" i="1"/>
  <c r="AB9" i="1"/>
  <c r="AB10" i="1"/>
  <c r="AB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6" i="1"/>
  <c r="AB157" i="1"/>
  <c r="AD8" i="1"/>
  <c r="AB8" i="1"/>
  <c r="AA9" i="1"/>
  <c r="AC9" i="1"/>
  <c r="AA10" i="1"/>
  <c r="AC10" i="1"/>
  <c r="AA11" i="1"/>
  <c r="AC11" i="1"/>
  <c r="AA12" i="1"/>
  <c r="AC12" i="1"/>
  <c r="AA13" i="1"/>
  <c r="AC13" i="1"/>
  <c r="AA14" i="1"/>
  <c r="AC14" i="1"/>
  <c r="AA15" i="1"/>
  <c r="AC15" i="1"/>
  <c r="AA16" i="1"/>
  <c r="AC16" i="1"/>
  <c r="AA17" i="1"/>
  <c r="AC17" i="1"/>
  <c r="AA18" i="1"/>
  <c r="AC18" i="1"/>
  <c r="AA19" i="1"/>
  <c r="AC19" i="1"/>
  <c r="AA20" i="1"/>
  <c r="AC20" i="1"/>
  <c r="AA21" i="1"/>
  <c r="AC21" i="1"/>
  <c r="AA22" i="1"/>
  <c r="AC22" i="1"/>
  <c r="AA23" i="1"/>
  <c r="AC23" i="1"/>
  <c r="AA24" i="1"/>
  <c r="AC24" i="1"/>
  <c r="AA25" i="1"/>
  <c r="AC25" i="1"/>
  <c r="AA26" i="1"/>
  <c r="AC26" i="1"/>
  <c r="AA27" i="1"/>
  <c r="AC27" i="1"/>
  <c r="AA28" i="1"/>
  <c r="AC28" i="1"/>
  <c r="AA29" i="1"/>
  <c r="AC29" i="1"/>
  <c r="AA30" i="1"/>
  <c r="AC30" i="1"/>
  <c r="AA31" i="1"/>
  <c r="AC31" i="1"/>
  <c r="AA32" i="1"/>
  <c r="AC32" i="1"/>
  <c r="AA33" i="1"/>
  <c r="AC33" i="1"/>
  <c r="AA34" i="1"/>
  <c r="AC34" i="1"/>
  <c r="AA35" i="1"/>
  <c r="AC35" i="1"/>
  <c r="AA36" i="1"/>
  <c r="AC36" i="1"/>
  <c r="AA37" i="1"/>
  <c r="AC37" i="1"/>
  <c r="AA38" i="1"/>
  <c r="AC38" i="1"/>
  <c r="AA39" i="1"/>
  <c r="AC39" i="1"/>
  <c r="AA40" i="1"/>
  <c r="AC40" i="1"/>
  <c r="AA41" i="1"/>
  <c r="AC41" i="1"/>
  <c r="AA42" i="1"/>
  <c r="AC42" i="1"/>
  <c r="AA43" i="1"/>
  <c r="AC43" i="1"/>
  <c r="AA44" i="1"/>
  <c r="AC44" i="1"/>
  <c r="AA45" i="1"/>
  <c r="AC45" i="1"/>
  <c r="AA46" i="1"/>
  <c r="AC46" i="1"/>
  <c r="AA47" i="1"/>
  <c r="AC47" i="1"/>
  <c r="AA48" i="1"/>
  <c r="AC48" i="1"/>
  <c r="AA49" i="1"/>
  <c r="AC49" i="1"/>
  <c r="AA50" i="1"/>
  <c r="AC50" i="1"/>
  <c r="AA51" i="1"/>
  <c r="AC51" i="1"/>
  <c r="AA52" i="1"/>
  <c r="AC52" i="1"/>
  <c r="AA53" i="1"/>
  <c r="AC53" i="1"/>
  <c r="AA54" i="1"/>
  <c r="AC54" i="1"/>
  <c r="AA55" i="1"/>
  <c r="AC55" i="1"/>
  <c r="AA56" i="1"/>
  <c r="AC56" i="1"/>
  <c r="AA57" i="1"/>
  <c r="AC57" i="1"/>
  <c r="AA58" i="1"/>
  <c r="AC58" i="1"/>
  <c r="AA59" i="1"/>
  <c r="AC59" i="1"/>
  <c r="AA60" i="1"/>
  <c r="AC60" i="1"/>
  <c r="AA61" i="1"/>
  <c r="AC61" i="1"/>
  <c r="AA62" i="1"/>
  <c r="AC62" i="1"/>
  <c r="AA63" i="1"/>
  <c r="AC63" i="1"/>
  <c r="AA64" i="1"/>
  <c r="AC64" i="1"/>
  <c r="AA65" i="1"/>
  <c r="AC65" i="1"/>
  <c r="AA66" i="1"/>
  <c r="AC66" i="1"/>
  <c r="AA67" i="1"/>
  <c r="AC67" i="1"/>
  <c r="AA68" i="1"/>
  <c r="AC68" i="1"/>
  <c r="AA69" i="1"/>
  <c r="AC69" i="1"/>
  <c r="AA70" i="1"/>
  <c r="AC70" i="1"/>
  <c r="AA71" i="1"/>
  <c r="AC71" i="1"/>
  <c r="AA72" i="1"/>
  <c r="AC72" i="1"/>
  <c r="AA73" i="1"/>
  <c r="AC73" i="1"/>
  <c r="AA74" i="1"/>
  <c r="AC74" i="1"/>
  <c r="AA75" i="1"/>
  <c r="AC75" i="1"/>
  <c r="AA76" i="1"/>
  <c r="AC76" i="1"/>
  <c r="AA77" i="1"/>
  <c r="AC77" i="1"/>
  <c r="AA78" i="1"/>
  <c r="AC78" i="1"/>
  <c r="AA79" i="1"/>
  <c r="AC79" i="1"/>
  <c r="AA80" i="1"/>
  <c r="AC80" i="1"/>
  <c r="AA81" i="1"/>
  <c r="AC81" i="1"/>
  <c r="AA82" i="1"/>
  <c r="AC82" i="1"/>
  <c r="AA83" i="1"/>
  <c r="AC83" i="1"/>
  <c r="AA84" i="1"/>
  <c r="AC84" i="1"/>
  <c r="AA85" i="1"/>
  <c r="AC85" i="1"/>
  <c r="AA86" i="1"/>
  <c r="AC86" i="1"/>
  <c r="AA87" i="1"/>
  <c r="AC87" i="1"/>
  <c r="AA88" i="1"/>
  <c r="AC88" i="1"/>
  <c r="AA89" i="1"/>
  <c r="AC89" i="1"/>
  <c r="AA90" i="1"/>
  <c r="AC90" i="1"/>
  <c r="AA91" i="1"/>
  <c r="AC91" i="1"/>
  <c r="AA92" i="1"/>
  <c r="AC92" i="1"/>
  <c r="AA93" i="1"/>
  <c r="AC93" i="1"/>
  <c r="AA94" i="1"/>
  <c r="AC94" i="1"/>
  <c r="AA95" i="1"/>
  <c r="AC95" i="1"/>
  <c r="AA96" i="1"/>
  <c r="AC96" i="1"/>
  <c r="AA97" i="1"/>
  <c r="AC97" i="1"/>
  <c r="AA98" i="1"/>
  <c r="AC98" i="1"/>
  <c r="AA99" i="1"/>
  <c r="AC99" i="1"/>
  <c r="AA100" i="1"/>
  <c r="AC100" i="1"/>
  <c r="AA101" i="1"/>
  <c r="AC101" i="1"/>
  <c r="AA102" i="1"/>
  <c r="AC102" i="1"/>
  <c r="AA103" i="1"/>
  <c r="AC103" i="1"/>
  <c r="AA104" i="1"/>
  <c r="AC104" i="1"/>
  <c r="AA105" i="1"/>
  <c r="AC105" i="1"/>
  <c r="AA106" i="1"/>
  <c r="AC106" i="1"/>
  <c r="AA107" i="1"/>
  <c r="AC107" i="1"/>
  <c r="AA108" i="1"/>
  <c r="AC108" i="1"/>
  <c r="AA109" i="1"/>
  <c r="AC109" i="1"/>
  <c r="AA110" i="1"/>
  <c r="AC110" i="1"/>
  <c r="AA111" i="1"/>
  <c r="AC111" i="1"/>
  <c r="AA112" i="1"/>
  <c r="AC112" i="1"/>
  <c r="AA113" i="1"/>
  <c r="AC113" i="1"/>
  <c r="AA114" i="1"/>
  <c r="AC114" i="1"/>
  <c r="AA115" i="1"/>
  <c r="AC115" i="1"/>
  <c r="AA116" i="1"/>
  <c r="AC116" i="1"/>
  <c r="AA117" i="1"/>
  <c r="AC117" i="1"/>
  <c r="AA118" i="1"/>
  <c r="AC118" i="1"/>
  <c r="AA119" i="1"/>
  <c r="AC119" i="1"/>
  <c r="AA120" i="1"/>
  <c r="AC120" i="1"/>
  <c r="AA121" i="1"/>
  <c r="AC121" i="1"/>
  <c r="AA122" i="1"/>
  <c r="AC122" i="1"/>
  <c r="AA123" i="1"/>
  <c r="AC123" i="1"/>
  <c r="AA124" i="1"/>
  <c r="AC124" i="1"/>
  <c r="AA125" i="1"/>
  <c r="AC125" i="1"/>
  <c r="AA126" i="1"/>
  <c r="AC126" i="1"/>
  <c r="AA127" i="1"/>
  <c r="AC127" i="1"/>
  <c r="AA128" i="1"/>
  <c r="AC128" i="1"/>
  <c r="AA129" i="1"/>
  <c r="AC129" i="1"/>
  <c r="AA130" i="1"/>
  <c r="AC130" i="1"/>
  <c r="AA131" i="1"/>
  <c r="AC131" i="1"/>
  <c r="AA132" i="1"/>
  <c r="AC132" i="1"/>
  <c r="AA133" i="1"/>
  <c r="AC133" i="1"/>
  <c r="AA134" i="1"/>
  <c r="AC134" i="1"/>
  <c r="AA135" i="1"/>
  <c r="AC135" i="1"/>
  <c r="AA136" i="1"/>
  <c r="AC136" i="1"/>
  <c r="AA137" i="1"/>
  <c r="AC137" i="1"/>
  <c r="AA138" i="1"/>
  <c r="AC138" i="1"/>
  <c r="AA139" i="1"/>
  <c r="AC139" i="1"/>
  <c r="AA140" i="1"/>
  <c r="AC140" i="1"/>
  <c r="AA141" i="1"/>
  <c r="AC141" i="1"/>
  <c r="AA142" i="1"/>
  <c r="AC142" i="1"/>
  <c r="AA143" i="1"/>
  <c r="AC143" i="1"/>
  <c r="AA144" i="1"/>
  <c r="AC144" i="1"/>
  <c r="AA145" i="1"/>
  <c r="AC145" i="1"/>
  <c r="AA146" i="1"/>
  <c r="AC146" i="1"/>
  <c r="AA147" i="1"/>
  <c r="AC147" i="1"/>
  <c r="AA148" i="1"/>
  <c r="AC148" i="1"/>
  <c r="AA149" i="1"/>
  <c r="AC149" i="1"/>
  <c r="AA150" i="1"/>
  <c r="AC150" i="1"/>
  <c r="AA151" i="1"/>
  <c r="AC151" i="1"/>
  <c r="AA152" i="1"/>
  <c r="AC152" i="1"/>
  <c r="AA153" i="1"/>
  <c r="AC153" i="1"/>
  <c r="AA154" i="1"/>
  <c r="AC154" i="1"/>
  <c r="AA156" i="1"/>
  <c r="AC156" i="1"/>
  <c r="AA157" i="1"/>
  <c r="AC157" i="1"/>
  <c r="AC8" i="1"/>
  <c r="AA8" i="1"/>
  <c r="D27" i="2"/>
  <c r="D26" i="2"/>
  <c r="H26" i="2" l="1"/>
  <c r="I26" i="2" s="1"/>
  <c r="AC7" i="1"/>
  <c r="AB7" i="1"/>
  <c r="AD7" i="1"/>
  <c r="AA7" i="1"/>
  <c r="E26" i="2"/>
  <c r="F26" i="2" s="1"/>
  <c r="H27" i="2"/>
  <c r="I27" i="2" s="1"/>
  <c r="E27" i="2"/>
  <c r="F27" i="2" s="1"/>
  <c r="D28" i="2"/>
  <c r="BC7" i="1"/>
  <c r="BB7" i="1"/>
  <c r="BA7" i="1"/>
  <c r="AZ7" i="1"/>
  <c r="AY7" i="1"/>
  <c r="AX7" i="1"/>
  <c r="AW7" i="1"/>
  <c r="AU7" i="1"/>
  <c r="AT7" i="1"/>
  <c r="AR7" i="1"/>
  <c r="AQ7" i="1"/>
  <c r="AP7" i="1"/>
  <c r="AS7" i="1" l="1"/>
  <c r="AV7" i="1"/>
  <c r="H28" i="2"/>
  <c r="J27" i="2"/>
  <c r="E28" i="2"/>
  <c r="AY8" i="1"/>
  <c r="J26" i="2"/>
  <c r="F28" i="2"/>
  <c r="J28" i="2" l="1"/>
  <c r="I28" i="2"/>
</calcChain>
</file>

<file path=xl/sharedStrings.xml><?xml version="1.0" encoding="utf-8"?>
<sst xmlns="http://schemas.openxmlformats.org/spreadsheetml/2006/main" count="226" uniqueCount="168">
  <si>
    <t>姓</t>
    <rPh sb="0" eb="1">
      <t>セイ</t>
    </rPh>
    <phoneticPr fontId="1"/>
  </si>
  <si>
    <t>名</t>
    <rPh sb="0" eb="1">
      <t>メイ</t>
    </rPh>
    <phoneticPr fontId="1"/>
  </si>
  <si>
    <t>登録番号</t>
    <rPh sb="0" eb="2">
      <t>トウロク</t>
    </rPh>
    <rPh sb="2" eb="4">
      <t>バンゴウ</t>
    </rPh>
    <phoneticPr fontId="1"/>
  </si>
  <si>
    <t>学年</t>
    <rPh sb="0" eb="2">
      <t>ガクネン</t>
    </rPh>
    <phoneticPr fontId="1"/>
  </si>
  <si>
    <t>所属先</t>
    <rPh sb="0" eb="2">
      <t>ショゾク</t>
    </rPh>
    <rPh sb="2" eb="3">
      <t>サキ</t>
    </rPh>
    <phoneticPr fontId="1"/>
  </si>
  <si>
    <t>分</t>
    <rPh sb="0" eb="1">
      <t>フン</t>
    </rPh>
    <phoneticPr fontId="1"/>
  </si>
  <si>
    <t>秒</t>
    <rPh sb="0" eb="1">
      <t>ビョウ</t>
    </rPh>
    <phoneticPr fontId="1"/>
  </si>
  <si>
    <t>1/100</t>
    <phoneticPr fontId="1"/>
  </si>
  <si>
    <t>m</t>
    <phoneticPr fontId="1"/>
  </si>
  <si>
    <t>cm</t>
    <phoneticPr fontId="1"/>
  </si>
  <si>
    <t>カタカナ 姓</t>
    <rPh sb="5" eb="6">
      <t>セイ</t>
    </rPh>
    <phoneticPr fontId="1"/>
  </si>
  <si>
    <t>カタカナ 名</t>
    <rPh sb="5" eb="6">
      <t>メイ</t>
    </rPh>
    <phoneticPr fontId="1"/>
  </si>
  <si>
    <t>予定
走順</t>
    <rPh sb="0" eb="2">
      <t>ヨテイ</t>
    </rPh>
    <rPh sb="3" eb="5">
      <t>ソウジュン</t>
    </rPh>
    <phoneticPr fontId="1"/>
  </si>
  <si>
    <t>登録
都道府県</t>
    <rPh sb="0" eb="2">
      <t>トウロク</t>
    </rPh>
    <rPh sb="3" eb="7">
      <t>トドウフケン</t>
    </rPh>
    <phoneticPr fontId="1"/>
  </si>
  <si>
    <t>性別</t>
    <phoneticPr fontId="1"/>
  </si>
  <si>
    <t>チーム
区分</t>
    <rPh sb="4" eb="6">
      <t>クブン</t>
    </rPh>
    <phoneticPr fontId="1"/>
  </si>
  <si>
    <t>個人種目１　最近の記録</t>
    <rPh sb="0" eb="2">
      <t>コジン</t>
    </rPh>
    <rPh sb="2" eb="4">
      <t>シュモク</t>
    </rPh>
    <phoneticPr fontId="1"/>
  </si>
  <si>
    <t>個人種目２　最近の記録</t>
    <rPh sb="0" eb="2">
      <t>コジン</t>
    </rPh>
    <rPh sb="2" eb="4">
      <t>シュモク</t>
    </rPh>
    <phoneticPr fontId="1"/>
  </si>
  <si>
    <t>種　　目</t>
    <rPh sb="0" eb="1">
      <t>シュ</t>
    </rPh>
    <rPh sb="3" eb="4">
      <t>メ</t>
    </rPh>
    <phoneticPr fontId="1"/>
  </si>
  <si>
    <t>氏　　名</t>
    <rPh sb="0" eb="1">
      <t>シ</t>
    </rPh>
    <rPh sb="3" eb="4">
      <t>メイ</t>
    </rPh>
    <phoneticPr fontId="1"/>
  </si>
  <si>
    <t>補助員人数</t>
    <rPh sb="0" eb="3">
      <t>ホジョイン</t>
    </rPh>
    <rPh sb="3" eb="5">
      <t>ニンズウ</t>
    </rPh>
    <phoneticPr fontId="1"/>
  </si>
  <si>
    <t>出場人数</t>
    <rPh sb="0" eb="2">
      <t>シュツジョウ</t>
    </rPh>
    <rPh sb="2" eb="4">
      <t>ニンズウ</t>
    </rPh>
    <phoneticPr fontId="1"/>
  </si>
  <si>
    <t>男</t>
  </si>
  <si>
    <t>埼玉</t>
  </si>
  <si>
    <t>東京</t>
  </si>
  <si>
    <t>千葉</t>
  </si>
  <si>
    <t>神奈川</t>
  </si>
  <si>
    <t>群馬</t>
  </si>
  <si>
    <t>栃木</t>
  </si>
  <si>
    <t>茨城</t>
  </si>
  <si>
    <t>北海道</t>
  </si>
  <si>
    <t>青森</t>
  </si>
  <si>
    <t>岩手</t>
  </si>
  <si>
    <t>宮城</t>
  </si>
  <si>
    <t>秋田</t>
  </si>
  <si>
    <t>山形</t>
  </si>
  <si>
    <t>福島</t>
  </si>
  <si>
    <t>新潟</t>
  </si>
  <si>
    <t>富山</t>
  </si>
  <si>
    <t>石川</t>
  </si>
  <si>
    <t>福井</t>
  </si>
  <si>
    <t>山梨</t>
  </si>
  <si>
    <t>長野</t>
  </si>
  <si>
    <t>岐阜</t>
  </si>
  <si>
    <t>静岡</t>
  </si>
  <si>
    <t>愛知</t>
  </si>
  <si>
    <t>三重</t>
  </si>
  <si>
    <t>滋賀</t>
  </si>
  <si>
    <t>兵庫</t>
  </si>
  <si>
    <t>奈良</t>
  </si>
  <si>
    <t>和歌山</t>
  </si>
  <si>
    <t>鳥取</t>
  </si>
  <si>
    <t>島根</t>
  </si>
  <si>
    <t>岡山</t>
  </si>
  <si>
    <t>広島</t>
  </si>
  <si>
    <t>山口</t>
  </si>
  <si>
    <t>徳島</t>
  </si>
  <si>
    <t>香川</t>
  </si>
  <si>
    <t>愛媛</t>
  </si>
  <si>
    <t>高知</t>
  </si>
  <si>
    <t>福岡</t>
  </si>
  <si>
    <t>佐賀</t>
  </si>
  <si>
    <t>京都</t>
  </si>
  <si>
    <t>大阪</t>
  </si>
  <si>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</si>
  <si>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</si>
  <si>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</si>
  <si>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</si>
  <si>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</si>
  <si>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</si>
  <si>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100m</t>
  </si>
  <si>
    <t>走幅跳</t>
    <rPh sb="0" eb="1">
      <t>ハシ</t>
    </rPh>
    <rPh sb="1" eb="3">
      <t>ハバト</t>
    </rPh>
    <phoneticPr fontId="1"/>
  </si>
  <si>
    <t>やり投</t>
    <rPh sb="2" eb="3">
      <t>ナ</t>
    </rPh>
    <phoneticPr fontId="1"/>
  </si>
  <si>
    <t>リレー種目　最近の記録</t>
    <rPh sb="3" eb="5">
      <t>シュモク</t>
    </rPh>
    <rPh sb="6" eb="8">
      <t>サイキン</t>
    </rPh>
    <rPh sb="9" eb="11">
      <t>キロク</t>
    </rPh>
    <phoneticPr fontId="1"/>
  </si>
  <si>
    <t>例</t>
    <rPh sb="0" eb="1">
      <t>レイ</t>
    </rPh>
    <phoneticPr fontId="1"/>
  </si>
  <si>
    <t>上尾</t>
    <rPh sb="0" eb="2">
      <t>アゲオ</t>
    </rPh>
    <phoneticPr fontId="1"/>
  </si>
  <si>
    <t>一太郎</t>
    <rPh sb="0" eb="3">
      <t>イチタロウ</t>
    </rPh>
    <phoneticPr fontId="1"/>
  </si>
  <si>
    <t>アゲオ</t>
    <phoneticPr fontId="1"/>
  </si>
  <si>
    <t>イチタロウ</t>
    <phoneticPr fontId="1"/>
  </si>
  <si>
    <t>上尾市陸協</t>
    <rPh sb="0" eb="3">
      <t>アゲオシ</t>
    </rPh>
    <rPh sb="3" eb="4">
      <t>リク</t>
    </rPh>
    <rPh sb="4" eb="5">
      <t>キョウ</t>
    </rPh>
    <phoneticPr fontId="1"/>
  </si>
  <si>
    <t>■ 大会運営協力 ■</t>
    <rPh sb="2" eb="4">
      <t>タイカイ</t>
    </rPh>
    <rPh sb="4" eb="6">
      <t>ウンエイ</t>
    </rPh>
    <rPh sb="6" eb="8">
      <t>キョウリョク</t>
    </rPh>
    <phoneticPr fontId="1"/>
  </si>
  <si>
    <t>申込責任者：</t>
    <rPh sb="0" eb="2">
      <t>モウシコミ</t>
    </rPh>
    <rPh sb="2" eb="5">
      <t>セキニンシャ</t>
    </rPh>
    <phoneticPr fontId="1"/>
  </si>
  <si>
    <t>郵便番号：</t>
    <rPh sb="0" eb="2">
      <t>ユウビン</t>
    </rPh>
    <rPh sb="2" eb="4">
      <t>バンゴウ</t>
    </rPh>
    <phoneticPr fontId="1"/>
  </si>
  <si>
    <t>住　所：</t>
    <rPh sb="0" eb="1">
      <t>ジュウ</t>
    </rPh>
    <rPh sb="2" eb="3">
      <t>ショ</t>
    </rPh>
    <phoneticPr fontId="1"/>
  </si>
  <si>
    <t>連絡先：</t>
    <rPh sb="0" eb="3">
      <t>レンラクサキ</t>
    </rPh>
    <phoneticPr fontId="1"/>
  </si>
  <si>
    <t>E-Mail：</t>
    <phoneticPr fontId="1"/>
  </si>
  <si>
    <t>大会運営協力：</t>
    <rPh sb="0" eb="2">
      <t>タイカイ</t>
    </rPh>
    <rPh sb="2" eb="4">
      <t>ウンエイ</t>
    </rPh>
    <rPh sb="4" eb="6">
      <t>キョウリョク</t>
    </rPh>
    <phoneticPr fontId="1"/>
  </si>
  <si>
    <t>プログラム記載所属先名：</t>
    <rPh sb="5" eb="7">
      <t>キサイ</t>
    </rPh>
    <rPh sb="7" eb="9">
      <t>ショゾク</t>
    </rPh>
    <rPh sb="9" eb="10">
      <t>サキ</t>
    </rPh>
    <rPh sb="10" eb="11">
      <t>メイ</t>
    </rPh>
    <phoneticPr fontId="1"/>
  </si>
  <si>
    <t>所属先名：</t>
    <rPh sb="0" eb="2">
      <t>ショゾク</t>
    </rPh>
    <rPh sb="2" eb="3">
      <t>サキ</t>
    </rPh>
    <rPh sb="3" eb="4">
      <t>メイ</t>
    </rPh>
    <phoneticPr fontId="1"/>
  </si>
  <si>
    <t xml:space="preserve"> ※@ageo-rikkyo.org からのメールが受信できる設定になったメールアドレス</t>
    <rPh sb="26" eb="28">
      <t>ジュシン</t>
    </rPh>
    <rPh sb="31" eb="33">
      <t>セッテイ</t>
    </rPh>
    <phoneticPr fontId="1"/>
  </si>
  <si>
    <t>小学生・中学生の部は個人申込及び大会運営協力者がない申し込みは一切受付ません。</t>
    <rPh sb="0" eb="3">
      <t>ショウガクセイ</t>
    </rPh>
    <rPh sb="4" eb="7">
      <t>チュウガクセイ</t>
    </rPh>
    <rPh sb="8" eb="9">
      <t>ブ</t>
    </rPh>
    <rPh sb="10" eb="12">
      <t>コジン</t>
    </rPh>
    <rPh sb="12" eb="14">
      <t>モウシコミ</t>
    </rPh>
    <rPh sb="14" eb="15">
      <t>オヨ</t>
    </rPh>
    <rPh sb="16" eb="18">
      <t>タイカイ</t>
    </rPh>
    <rPh sb="18" eb="20">
      <t>ウンエイ</t>
    </rPh>
    <rPh sb="20" eb="23">
      <t>キョウリョクシャ</t>
    </rPh>
    <rPh sb="26" eb="27">
      <t>モウ</t>
    </rPh>
    <rPh sb="28" eb="29">
      <t>コ</t>
    </rPh>
    <rPh sb="31" eb="33">
      <t>イッサイ</t>
    </rPh>
    <rPh sb="33" eb="35">
      <t>ウケツケ</t>
    </rPh>
    <phoneticPr fontId="1"/>
  </si>
  <si>
    <t xml:space="preserve"> ※一般・高校生・中学生・小学生の出場部門を選択して下さい。</t>
    <rPh sb="2" eb="4">
      <t>イッパン</t>
    </rPh>
    <rPh sb="5" eb="7">
      <t>コウコウ</t>
    </rPh>
    <rPh sb="7" eb="8">
      <t>セイ</t>
    </rPh>
    <rPh sb="9" eb="11">
      <t>チュウガク</t>
    </rPh>
    <rPh sb="11" eb="12">
      <t>セイ</t>
    </rPh>
    <rPh sb="13" eb="15">
      <t>ショウガク</t>
    </rPh>
    <rPh sb="15" eb="16">
      <t>セイ</t>
    </rPh>
    <rPh sb="17" eb="19">
      <t>シュツジョウ</t>
    </rPh>
    <rPh sb="19" eb="21">
      <t>ブモン</t>
    </rPh>
    <rPh sb="22" eb="24">
      <t>センタク</t>
    </rPh>
    <rPh sb="26" eb="27">
      <t>クダ</t>
    </rPh>
    <phoneticPr fontId="1"/>
  </si>
  <si>
    <t xml:space="preserve"> ※数字のみ入力して下さい。</t>
    <rPh sb="2" eb="4">
      <t>スウジ</t>
    </rPh>
    <rPh sb="6" eb="8">
      <t>ニュウリョク</t>
    </rPh>
    <rPh sb="10" eb="11">
      <t>クダ</t>
    </rPh>
    <phoneticPr fontId="1"/>
  </si>
  <si>
    <t xml:space="preserve"> ※申込内容についてご回答して頂ける方の連絡先とその種別を選択して下さい。</t>
    <rPh sb="2" eb="4">
      <t>モウシコミ</t>
    </rPh>
    <rPh sb="4" eb="6">
      <t>ナイヨウ</t>
    </rPh>
    <rPh sb="11" eb="13">
      <t>カイトウ</t>
    </rPh>
    <rPh sb="15" eb="16">
      <t>イタダ</t>
    </rPh>
    <rPh sb="18" eb="19">
      <t>カタ</t>
    </rPh>
    <rPh sb="20" eb="22">
      <t>レンラク</t>
    </rPh>
    <rPh sb="22" eb="23">
      <t>サキ</t>
    </rPh>
    <rPh sb="26" eb="28">
      <t>シュベツ</t>
    </rPh>
    <rPh sb="29" eb="31">
      <t>センタク</t>
    </rPh>
    <rPh sb="33" eb="34">
      <t>クダ</t>
    </rPh>
    <phoneticPr fontId="1"/>
  </si>
  <si>
    <t xml:space="preserve"> ※申込内容についてご回答して頂ける方の名前</t>
    <rPh sb="2" eb="4">
      <t>モウシコミ</t>
    </rPh>
    <rPh sb="4" eb="6">
      <t>ナイヨウ</t>
    </rPh>
    <rPh sb="11" eb="13">
      <t>カイトウ</t>
    </rPh>
    <rPh sb="15" eb="16">
      <t>イタダ</t>
    </rPh>
    <rPh sb="18" eb="19">
      <t>カタ</t>
    </rPh>
    <rPh sb="20" eb="22">
      <t>ナマエ</t>
    </rPh>
    <phoneticPr fontId="1"/>
  </si>
  <si>
    <t>記載責任者：</t>
    <rPh sb="0" eb="2">
      <t>キサイ</t>
    </rPh>
    <rPh sb="2" eb="5">
      <t>セキニンシャ</t>
    </rPh>
    <phoneticPr fontId="1"/>
  </si>
  <si>
    <t>※出場選手（生徒）が補助員として交替で協力して頂ける場合は協力区分と常時協力できる人数を補助員人数に数字を入力して下さい。</t>
    <rPh sb="1" eb="3">
      <t>シュツジョウ</t>
    </rPh>
    <rPh sb="3" eb="5">
      <t>センシュ</t>
    </rPh>
    <rPh sb="6" eb="8">
      <t>セイト</t>
    </rPh>
    <rPh sb="10" eb="12">
      <t>ホジョ</t>
    </rPh>
    <rPh sb="12" eb="13">
      <t>イン</t>
    </rPh>
    <rPh sb="16" eb="18">
      <t>コウタイ</t>
    </rPh>
    <rPh sb="19" eb="21">
      <t>キョウリョク</t>
    </rPh>
    <rPh sb="23" eb="24">
      <t>イタダ</t>
    </rPh>
    <rPh sb="26" eb="28">
      <t>バアイ</t>
    </rPh>
    <rPh sb="29" eb="31">
      <t>キョウリョク</t>
    </rPh>
    <rPh sb="31" eb="33">
      <t>クブン</t>
    </rPh>
    <rPh sb="34" eb="36">
      <t>ジョウジ</t>
    </rPh>
    <rPh sb="36" eb="38">
      <t>キョウリョク</t>
    </rPh>
    <rPh sb="41" eb="43">
      <t>ニンズウ</t>
    </rPh>
    <rPh sb="44" eb="47">
      <t>ホジョイン</t>
    </rPh>
    <rPh sb="47" eb="49">
      <t>ニンズウ</t>
    </rPh>
    <rPh sb="50" eb="52">
      <t>スウジ</t>
    </rPh>
    <rPh sb="53" eb="55">
      <t>ニュウリョク</t>
    </rPh>
    <rPh sb="57" eb="58">
      <t>クダ</t>
    </rPh>
    <phoneticPr fontId="1"/>
  </si>
  <si>
    <t>※区分：</t>
    <rPh sb="1" eb="3">
      <t>クブン</t>
    </rPh>
    <phoneticPr fontId="1"/>
  </si>
  <si>
    <t>※協力区分</t>
    <rPh sb="1" eb="3">
      <t>キョウリョク</t>
    </rPh>
    <rPh sb="3" eb="5">
      <t>クブン</t>
    </rPh>
    <phoneticPr fontId="1"/>
  </si>
  <si>
    <t>※審判員資格</t>
    <rPh sb="1" eb="4">
      <t>シンパンイン</t>
    </rPh>
    <rPh sb="4" eb="6">
      <t>シカク</t>
    </rPh>
    <phoneticPr fontId="1"/>
  </si>
  <si>
    <t>※審判員希望配置</t>
    <rPh sb="1" eb="4">
      <t>シンパンイン</t>
    </rPh>
    <rPh sb="4" eb="6">
      <t>キボウ</t>
    </rPh>
    <rPh sb="6" eb="8">
      <t>ハイチ</t>
    </rPh>
    <phoneticPr fontId="1"/>
  </si>
  <si>
    <t>※生徒引率</t>
    <rPh sb="1" eb="3">
      <t>セイト</t>
    </rPh>
    <rPh sb="3" eb="5">
      <t>インソツ</t>
    </rPh>
    <phoneticPr fontId="1"/>
  </si>
  <si>
    <t>■ 申込人数と種目数 ■</t>
    <rPh sb="2" eb="4">
      <t>モウシコミ</t>
    </rPh>
    <rPh sb="4" eb="6">
      <t>ニンズウ</t>
    </rPh>
    <rPh sb="7" eb="9">
      <t>シュモク</t>
    </rPh>
    <rPh sb="9" eb="10">
      <t>スウ</t>
    </rPh>
    <phoneticPr fontId="1"/>
  </si>
  <si>
    <t>種目数</t>
    <rPh sb="0" eb="2">
      <t>シュモク</t>
    </rPh>
    <rPh sb="2" eb="3">
      <t>スウ</t>
    </rPh>
    <phoneticPr fontId="1"/>
  </si>
  <si>
    <t>男　子</t>
    <rPh sb="0" eb="1">
      <t>オトコ</t>
    </rPh>
    <rPh sb="2" eb="3">
      <t>コ</t>
    </rPh>
    <phoneticPr fontId="1"/>
  </si>
  <si>
    <t>女　子</t>
    <rPh sb="0" eb="1">
      <t>オンナ</t>
    </rPh>
    <rPh sb="2" eb="3">
      <t>コ</t>
    </rPh>
    <phoneticPr fontId="1"/>
  </si>
  <si>
    <t>合　計</t>
    <rPh sb="0" eb="1">
      <t>ア</t>
    </rPh>
    <rPh sb="2" eb="3">
      <t>ケイ</t>
    </rPh>
    <phoneticPr fontId="1"/>
  </si>
  <si>
    <t>個人種目参加料</t>
    <rPh sb="0" eb="2">
      <t>コジン</t>
    </rPh>
    <rPh sb="2" eb="4">
      <t>シュモク</t>
    </rPh>
    <rPh sb="4" eb="6">
      <t>サンカ</t>
    </rPh>
    <rPh sb="6" eb="7">
      <t>リョウ</t>
    </rPh>
    <phoneticPr fontId="1"/>
  </si>
  <si>
    <t>個人種目</t>
    <rPh sb="0" eb="2">
      <t>コジン</t>
    </rPh>
    <rPh sb="2" eb="4">
      <t>シュモク</t>
    </rPh>
    <phoneticPr fontId="1"/>
  </si>
  <si>
    <t>リレー種目</t>
    <rPh sb="3" eb="5">
      <t>シュモク</t>
    </rPh>
    <phoneticPr fontId="1"/>
  </si>
  <si>
    <t>チーム数</t>
    <rPh sb="3" eb="4">
      <t>スウ</t>
    </rPh>
    <phoneticPr fontId="1"/>
  </si>
  <si>
    <t>リレー種目参加料</t>
    <rPh sb="3" eb="5">
      <t>シュモク</t>
    </rPh>
    <rPh sb="5" eb="7">
      <t>サンカ</t>
    </rPh>
    <rPh sb="7" eb="8">
      <t>リョウ</t>
    </rPh>
    <phoneticPr fontId="1"/>
  </si>
  <si>
    <t>参加料合計</t>
    <rPh sb="0" eb="2">
      <t>サンカ</t>
    </rPh>
    <rPh sb="2" eb="3">
      <t>リョウ</t>
    </rPh>
    <rPh sb="3" eb="5">
      <t>ゴウケイ</t>
    </rPh>
    <phoneticPr fontId="1"/>
  </si>
  <si>
    <t>備　　　　考</t>
    <rPh sb="0" eb="1">
      <t>ビ</t>
    </rPh>
    <rPh sb="5" eb="6">
      <t>コウ</t>
    </rPh>
    <phoneticPr fontId="1"/>
  </si>
  <si>
    <t>備　　考</t>
    <rPh sb="0" eb="1">
      <t>ビ</t>
    </rPh>
    <rPh sb="3" eb="4">
      <t>コウ</t>
    </rPh>
    <phoneticPr fontId="1"/>
  </si>
  <si>
    <t>出場者氏名</t>
    <rPh sb="0" eb="2">
      <t>シュツジョウ</t>
    </rPh>
    <rPh sb="2" eb="3">
      <t>シャ</t>
    </rPh>
    <rPh sb="3" eb="5">
      <t>シメイ</t>
    </rPh>
    <phoneticPr fontId="1"/>
  </si>
  <si>
    <t>※1走の選手のみ</t>
    <rPh sb="2" eb="3">
      <t>ソウ</t>
    </rPh>
    <rPh sb="4" eb="6">
      <t>センシュ</t>
    </rPh>
    <phoneticPr fontId="1"/>
  </si>
  <si>
    <t>個人</t>
    <rPh sb="0" eb="2">
      <t>コジン</t>
    </rPh>
    <phoneticPr fontId="1"/>
  </si>
  <si>
    <t>リレー</t>
    <phoneticPr fontId="1"/>
  </si>
  <si>
    <t>リレー</t>
    <phoneticPr fontId="1"/>
  </si>
  <si>
    <t>男子</t>
    <rPh sb="0" eb="2">
      <t>ダンシ</t>
    </rPh>
    <phoneticPr fontId="1"/>
  </si>
  <si>
    <t>女子</t>
    <rPh sb="0" eb="2">
      <t>ジョシ</t>
    </rPh>
    <phoneticPr fontId="1"/>
  </si>
  <si>
    <t>出場種目数</t>
    <rPh sb="0" eb="2">
      <t>シュツジョウ</t>
    </rPh>
    <rPh sb="2" eb="4">
      <t>シュモク</t>
    </rPh>
    <rPh sb="4" eb="5">
      <t>スウ</t>
    </rPh>
    <phoneticPr fontId="1"/>
  </si>
  <si>
    <t>■ 申込情報 ■</t>
    <rPh sb="2" eb="4">
      <t>モウシコミ</t>
    </rPh>
    <rPh sb="4" eb="6">
      <t>ジョウホウ</t>
    </rPh>
    <phoneticPr fontId="1"/>
  </si>
  <si>
    <t xml:space="preserve"> ※団体の責任者名、学校の場合は学校長名</t>
    <rPh sb="2" eb="4">
      <t>ダンタイ</t>
    </rPh>
    <rPh sb="5" eb="7">
      <t>セキニン</t>
    </rPh>
    <rPh sb="7" eb="8">
      <t>シャ</t>
    </rPh>
    <rPh sb="8" eb="9">
      <t>メイ</t>
    </rPh>
    <rPh sb="10" eb="12">
      <t>ガッコウ</t>
    </rPh>
    <rPh sb="13" eb="15">
      <t>バアイ</t>
    </rPh>
    <rPh sb="16" eb="17">
      <t>ガク</t>
    </rPh>
    <rPh sb="17" eb="19">
      <t>コウチョウ</t>
    </rPh>
    <rPh sb="19" eb="20">
      <t>メイ</t>
    </rPh>
    <phoneticPr fontId="1"/>
  </si>
  <si>
    <t>注意：申込情報シート入力後に出場申込シートを入力して下さい。</t>
    <rPh sb="0" eb="2">
      <t>チュウイ</t>
    </rPh>
    <rPh sb="3" eb="5">
      <t>モウシコミ</t>
    </rPh>
    <rPh sb="5" eb="7">
      <t>ジョウホウ</t>
    </rPh>
    <rPh sb="10" eb="12">
      <t>ニュウリョク</t>
    </rPh>
    <rPh sb="12" eb="13">
      <t>ゴ</t>
    </rPh>
    <rPh sb="14" eb="16">
      <t>シュツジョウ</t>
    </rPh>
    <rPh sb="16" eb="18">
      <t>モウシコミ</t>
    </rPh>
    <rPh sb="22" eb="24">
      <t>ニュウリョク</t>
    </rPh>
    <rPh sb="26" eb="27">
      <t>クダ</t>
    </rPh>
    <phoneticPr fontId="1"/>
  </si>
  <si>
    <t>№
カード</t>
    <phoneticPr fontId="1"/>
  </si>
  <si>
    <t>姓</t>
    <rPh sb="0" eb="1">
      <t>セイ</t>
    </rPh>
    <phoneticPr fontId="1"/>
  </si>
  <si>
    <t>名</t>
    <rPh sb="0" eb="1">
      <t>メイ</t>
    </rPh>
    <phoneticPr fontId="1"/>
  </si>
  <si>
    <t>姓名</t>
    <rPh sb="0" eb="2">
      <t>セイメイ</t>
    </rPh>
    <phoneticPr fontId="1"/>
  </si>
  <si>
    <t>カタカナ　姓</t>
    <rPh sb="5" eb="6">
      <t>セイ</t>
    </rPh>
    <phoneticPr fontId="1"/>
  </si>
  <si>
    <t>カタカナ　名</t>
    <rPh sb="5" eb="6">
      <t>ナ</t>
    </rPh>
    <phoneticPr fontId="1"/>
  </si>
  <si>
    <t>カタカナ　姓名</t>
    <rPh sb="5" eb="6">
      <t>セイ</t>
    </rPh>
    <rPh sb="6" eb="7">
      <t>メイ</t>
    </rPh>
    <phoneticPr fontId="1"/>
  </si>
  <si>
    <t>登録番号</t>
    <rPh sb="0" eb="2">
      <t>トウロク</t>
    </rPh>
    <rPh sb="2" eb="4">
      <t>バンゴウ</t>
    </rPh>
    <phoneticPr fontId="1"/>
  </si>
  <si>
    <t>登録県</t>
    <rPh sb="0" eb="2">
      <t>トウロク</t>
    </rPh>
    <rPh sb="2" eb="3">
      <t>ケン</t>
    </rPh>
    <phoneticPr fontId="1"/>
  </si>
  <si>
    <t>所属先</t>
    <rPh sb="0" eb="2">
      <t>ショゾク</t>
    </rPh>
    <rPh sb="2" eb="3">
      <t>サキ</t>
    </rPh>
    <phoneticPr fontId="1"/>
  </si>
  <si>
    <t>種目1</t>
    <rPh sb="0" eb="2">
      <t>シュモク</t>
    </rPh>
    <phoneticPr fontId="1"/>
  </si>
  <si>
    <t>記録</t>
    <rPh sb="0" eb="2">
      <t>キロク</t>
    </rPh>
    <phoneticPr fontId="1"/>
  </si>
  <si>
    <t>種目2</t>
    <rPh sb="0" eb="2">
      <t>シュモク</t>
    </rPh>
    <phoneticPr fontId="1"/>
  </si>
  <si>
    <t>リレーチーム</t>
    <phoneticPr fontId="1"/>
  </si>
  <si>
    <t>走順</t>
    <rPh sb="0" eb="2">
      <t>ソウジュン</t>
    </rPh>
    <phoneticPr fontId="1"/>
  </si>
  <si>
    <t>プログラム編成データ</t>
    <rPh sb="5" eb="7">
      <t>ヘンセイ</t>
    </rPh>
    <phoneticPr fontId="1"/>
  </si>
  <si>
    <t>800m</t>
  </si>
  <si>
    <t xml:space="preserve"> ※略称所属先名　６文字以内　区市町村陸協名は日本陸連「団体の名称に関するルール」従い自治体名の後に区市町村をつけること
　　例：愛宕中学校＝愛宕中/愛宕高校＝愛宕高</t>
    <rPh sb="2" eb="4">
      <t>リャクショウ</t>
    </rPh>
    <rPh sb="4" eb="6">
      <t>ショゾク</t>
    </rPh>
    <rPh sb="6" eb="7">
      <t>サキ</t>
    </rPh>
    <rPh sb="7" eb="8">
      <t>メイ</t>
    </rPh>
    <rPh sb="10" eb="12">
      <t>モジ</t>
    </rPh>
    <rPh sb="12" eb="14">
      <t>イナイ</t>
    </rPh>
    <rPh sb="15" eb="16">
      <t>ク</t>
    </rPh>
    <rPh sb="16" eb="19">
      <t>シチョウソン</t>
    </rPh>
    <rPh sb="19" eb="20">
      <t>リク</t>
    </rPh>
    <rPh sb="20" eb="21">
      <t>キョウ</t>
    </rPh>
    <rPh sb="21" eb="22">
      <t>メイ</t>
    </rPh>
    <rPh sb="23" eb="25">
      <t>ニホン</t>
    </rPh>
    <rPh sb="25" eb="26">
      <t>リク</t>
    </rPh>
    <rPh sb="26" eb="27">
      <t>レン</t>
    </rPh>
    <rPh sb="28" eb="30">
      <t>ダンタイ</t>
    </rPh>
    <rPh sb="31" eb="33">
      <t>メイショウ</t>
    </rPh>
    <rPh sb="34" eb="35">
      <t>カン</t>
    </rPh>
    <rPh sb="41" eb="42">
      <t>シタガ</t>
    </rPh>
    <rPh sb="43" eb="46">
      <t>ジチタイ</t>
    </rPh>
    <rPh sb="46" eb="47">
      <t>メイ</t>
    </rPh>
    <rPh sb="48" eb="49">
      <t>アト</t>
    </rPh>
    <rPh sb="50" eb="51">
      <t>ク</t>
    </rPh>
    <rPh sb="51" eb="54">
      <t>シチョウソン</t>
    </rPh>
    <phoneticPr fontId="1"/>
  </si>
  <si>
    <t>男子</t>
    <rPh sb="0" eb="2">
      <t>ダンシ</t>
    </rPh>
    <phoneticPr fontId="1"/>
  </si>
  <si>
    <t>女子</t>
    <rPh sb="0" eb="2">
      <t>ジョシ</t>
    </rPh>
    <phoneticPr fontId="1"/>
  </si>
  <si>
    <t>小学生</t>
    <rPh sb="0" eb="3">
      <t>ショウガクセイ</t>
    </rPh>
    <phoneticPr fontId="1"/>
  </si>
  <si>
    <t>競技種目</t>
    <rPh sb="0" eb="2">
      <t>キョウギ</t>
    </rPh>
    <rPh sb="2" eb="4">
      <t>シュモク</t>
    </rPh>
    <phoneticPr fontId="1"/>
  </si>
  <si>
    <t>男一般</t>
    <rPh sb="0" eb="1">
      <t>オトコ</t>
    </rPh>
    <rPh sb="1" eb="3">
      <t>イッパン</t>
    </rPh>
    <phoneticPr fontId="1"/>
  </si>
  <si>
    <t>男高校生</t>
    <rPh sb="0" eb="1">
      <t>オトコ</t>
    </rPh>
    <rPh sb="1" eb="3">
      <t>コウコウ</t>
    </rPh>
    <rPh sb="3" eb="4">
      <t>セイ</t>
    </rPh>
    <phoneticPr fontId="1"/>
  </si>
  <si>
    <t>男中学生</t>
    <rPh sb="0" eb="1">
      <t>オトコ</t>
    </rPh>
    <rPh sb="1" eb="4">
      <t>チュウガクセイ</t>
    </rPh>
    <phoneticPr fontId="1"/>
  </si>
  <si>
    <t>男小学生</t>
    <rPh sb="0" eb="1">
      <t>オトコ</t>
    </rPh>
    <rPh sb="1" eb="4">
      <t>ショウガクセイ</t>
    </rPh>
    <phoneticPr fontId="1"/>
  </si>
  <si>
    <t>女一般</t>
    <rPh sb="0" eb="1">
      <t>オンナ</t>
    </rPh>
    <rPh sb="1" eb="3">
      <t>イッパン</t>
    </rPh>
    <phoneticPr fontId="1"/>
  </si>
  <si>
    <t>女高校生</t>
    <rPh sb="0" eb="1">
      <t>オンナ</t>
    </rPh>
    <rPh sb="1" eb="3">
      <t>コウコウ</t>
    </rPh>
    <rPh sb="3" eb="4">
      <t>セイ</t>
    </rPh>
    <phoneticPr fontId="1"/>
  </si>
  <si>
    <t>女中学生</t>
    <rPh sb="0" eb="1">
      <t>オンナ</t>
    </rPh>
    <rPh sb="1" eb="4">
      <t>チュウガクセイ</t>
    </rPh>
    <phoneticPr fontId="1"/>
  </si>
  <si>
    <t>女小学生</t>
    <rPh sb="0" eb="1">
      <t>オンナ</t>
    </rPh>
    <rPh sb="1" eb="4">
      <t>ショウガクセイ</t>
    </rPh>
    <phoneticPr fontId="1"/>
  </si>
  <si>
    <t>※競技種目に変更がある場合は下記の種目セルデータを変更する。</t>
    <rPh sb="1" eb="3">
      <t>キョウギ</t>
    </rPh>
    <rPh sb="3" eb="5">
      <t>シュモク</t>
    </rPh>
    <rPh sb="6" eb="8">
      <t>ヘンコウ</t>
    </rPh>
    <rPh sb="11" eb="13">
      <t>バアイ</t>
    </rPh>
    <rPh sb="14" eb="16">
      <t>カキ</t>
    </rPh>
    <rPh sb="17" eb="19">
      <t>シュモク</t>
    </rPh>
    <rPh sb="25" eb="27">
      <t>ヘンコウ</t>
    </rPh>
    <phoneticPr fontId="1"/>
  </si>
  <si>
    <t>▼太枠の項目を入力して下さい▼</t>
    <rPh sb="1" eb="3">
      <t>フトワク</t>
    </rPh>
    <rPh sb="4" eb="6">
      <t>コウモク</t>
    </rPh>
    <rPh sb="7" eb="9">
      <t>ニュウリョク</t>
    </rPh>
    <rPh sb="11" eb="12">
      <t>クダ</t>
    </rPh>
    <phoneticPr fontId="1"/>
  </si>
  <si>
    <t>連絡種別を選択</t>
  </si>
  <si>
    <t>※本競技会は公認競技会のため審判員として協力して頂ける方は公認審判員の方に限らせて頂きます。 以外は補助員となります。</t>
    <rPh sb="1" eb="2">
      <t>ホン</t>
    </rPh>
    <rPh sb="2" eb="5">
      <t>キョウギカイ</t>
    </rPh>
    <rPh sb="6" eb="8">
      <t>コウニン</t>
    </rPh>
    <rPh sb="8" eb="11">
      <t>キョウギカイ</t>
    </rPh>
    <rPh sb="14" eb="17">
      <t>シンパンイン</t>
    </rPh>
    <rPh sb="20" eb="22">
      <t>キョウリョク</t>
    </rPh>
    <rPh sb="24" eb="25">
      <t>イタダ</t>
    </rPh>
    <rPh sb="27" eb="28">
      <t>カタ</t>
    </rPh>
    <rPh sb="29" eb="31">
      <t>コウニン</t>
    </rPh>
    <rPh sb="31" eb="34">
      <t>シンパンイン</t>
    </rPh>
    <rPh sb="35" eb="36">
      <t>カタ</t>
    </rPh>
    <rPh sb="37" eb="38">
      <t>カギ</t>
    </rPh>
    <rPh sb="41" eb="42">
      <t>イタダ</t>
    </rPh>
    <rPh sb="47" eb="49">
      <t>イガイ</t>
    </rPh>
    <rPh sb="50" eb="53">
      <t>ホジョイン</t>
    </rPh>
    <phoneticPr fontId="1"/>
  </si>
  <si>
    <t>2021上尾市陸上競技協会 春季記録会　出場申込</t>
    <rPh sb="4" eb="7">
      <t>アゲオシ</t>
    </rPh>
    <rPh sb="7" eb="9">
      <t>リクジョウ</t>
    </rPh>
    <rPh sb="9" eb="11">
      <t>キョウギ</t>
    </rPh>
    <rPh sb="11" eb="13">
      <t>キョウカイ</t>
    </rPh>
    <rPh sb="14" eb="16">
      <t>シュンキ</t>
    </rPh>
    <rPh sb="16" eb="18">
      <t>キロク</t>
    </rPh>
    <rPh sb="18" eb="19">
      <t>カイ</t>
    </rPh>
    <rPh sb="20" eb="22">
      <t>シュツジョウ</t>
    </rPh>
    <rPh sb="22" eb="24">
      <t>モウシコミ</t>
    </rPh>
    <phoneticPr fontId="1"/>
  </si>
  <si>
    <t>2021上尾市陸上競技協会 春季記録会　出場申込シート</t>
    <rPh sb="4" eb="6">
      <t>アゲオ</t>
    </rPh>
    <rPh sb="6" eb="7">
      <t>シ</t>
    </rPh>
    <rPh sb="7" eb="9">
      <t>リクジョウ</t>
    </rPh>
    <rPh sb="9" eb="11">
      <t>キョウギ</t>
    </rPh>
    <rPh sb="11" eb="13">
      <t>キョウカイ</t>
    </rPh>
    <rPh sb="14" eb="16">
      <t>シュンキ</t>
    </rPh>
    <rPh sb="16" eb="18">
      <t>キロク</t>
    </rPh>
    <rPh sb="18" eb="19">
      <t>カイ</t>
    </rPh>
    <rPh sb="20" eb="22">
      <t>シュツジョウ</t>
    </rPh>
    <rPh sb="22" eb="24">
      <t>モウシコミ</t>
    </rPh>
    <phoneticPr fontId="1"/>
  </si>
  <si>
    <t>1500m</t>
    <phoneticPr fontId="1"/>
  </si>
  <si>
    <t>4×100m</t>
    <phoneticPr fontId="1"/>
  </si>
  <si>
    <t>走高跳</t>
    <rPh sb="0" eb="1">
      <t>ハシ</t>
    </rPh>
    <phoneticPr fontId="1"/>
  </si>
  <si>
    <t>砲丸投</t>
    <rPh sb="0" eb="3">
      <t>ホウガンナ</t>
    </rPh>
    <phoneticPr fontId="1"/>
  </si>
  <si>
    <t>800m</t>
    <phoneticPr fontId="1"/>
  </si>
  <si>
    <t>ジャベリックボール投</t>
    <rPh sb="9" eb="10">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</si>
</sst>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名&quot;"/>
    <numFmt numFmtId="177" formatCode="[&lt;=999]000;[&lt;=9999]000\-00;000\-0000"/>
    <numFmt numFmtId="178" formatCode="00"/>
    <numFmt numFmtId="179" formatCode="#,##0_ "/>
    <numFmt numFmtId="180" formatCode="0_ "/>
  </numFmts>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HGｺﾞｼｯｸE"/>
      <family val="3"/>
      <charset val="128"/>
    </font>
    <font>
      <sz val="11"/>
      <color theme="1"/>
      <name val="ＭＳ Ｐゴシック"/>
      <family val="3"/>
      <charset val="128"/>
      <scheme val="minor"/>
    </font>
    <font>
      <sz val="9"/>
      <color rgb="FFFF0000"/>
      <name val="ＭＳ Ｐゴシック"/>
      <family val="3"/>
      <charset val="128"/>
      <scheme val="minor"/>
    </font>
    <font>
      <sz val="8"/>
      <color theme="1"/>
      <name val="ＭＳ Ｐゴシック"/>
      <family val="2"/>
      <charset val="128"/>
      <scheme val="minor"/>
    </font>
    <font>
      <sz val="10"/>
      <color theme="1"/>
      <name val="HG丸ｺﾞｼｯｸM-PRO"/>
      <family val="3"/>
      <charset val="128"/>
    </font>
    <font>
      <sz val="14"/>
      <color rgb="FF008000"/>
      <name val="HGｺﾞｼｯｸE"/>
      <family val="3"/>
      <charset val="128"/>
    </font>
    <font>
      <sz val="9"/>
      <name val="HG丸ｺﾞｼｯｸM-PRO"/>
      <family val="3"/>
      <charset val="128"/>
    </font>
    <font>
      <sz val="9"/>
      <color theme="1"/>
      <name val="HG丸ｺﾞｼｯｸM-PRO"/>
      <family val="3"/>
      <charset val="128"/>
    </font>
    <font>
      <sz val="10"/>
      <color rgb="FF7030A0"/>
      <name val="HG丸ｺﾞｼｯｸM-PRO"/>
      <family val="3"/>
      <charset val="128"/>
    </font>
    <font>
      <sz val="8"/>
      <color theme="1"/>
      <name val="HG丸ｺﾞｼｯｸM-PRO"/>
      <family val="3"/>
      <charset val="128"/>
    </font>
    <font>
      <b/>
      <sz val="11"/>
      <color rgb="FFFF0000"/>
      <name val="HG丸ｺﾞｼｯｸM-PRO"/>
      <family val="3"/>
      <charset val="128"/>
    </font>
    <font>
      <sz val="9"/>
      <color rgb="FFFF0000"/>
      <name val="ＭＳ Ｐゴシック"/>
      <family val="2"/>
      <charset val="128"/>
      <scheme val="minor"/>
    </font>
    <font>
      <sz val="14"/>
      <name val="HGｺﾞｼｯｸE"/>
      <family val="3"/>
      <charset val="128"/>
    </font>
    <font>
      <sz val="11"/>
      <name val="ＭＳ Ｐゴシック"/>
      <family val="2"/>
      <charset val="128"/>
      <scheme val="minor"/>
    </font>
    <font>
      <b/>
      <sz val="11"/>
      <name val="HG丸ｺﾞｼｯｸM-PRO"/>
      <family val="3"/>
      <charset val="128"/>
    </font>
    <font>
      <sz val="8"/>
      <name val="HG丸ｺﾞｼｯｸM-PRO"/>
      <family val="3"/>
      <charset val="128"/>
    </font>
    <font>
      <sz val="8"/>
      <name val="ＭＳ Ｐゴシック"/>
      <family val="2"/>
      <charset val="128"/>
      <scheme val="minor"/>
    </font>
    <font>
      <sz val="8"/>
      <name val="ＭＳ Ｐゴシック"/>
      <family val="3"/>
      <charset val="128"/>
      <scheme val="minor"/>
    </font>
    <font>
      <sz val="10"/>
      <name val="ＭＳ Ｐゴシック"/>
      <family val="2"/>
      <charset val="128"/>
      <scheme val="minor"/>
    </font>
    <font>
      <sz val="14"/>
      <color rgb="FF002060"/>
      <name val="HGｺﾞｼｯｸE"/>
      <family val="3"/>
      <charset val="128"/>
    </font>
    <font>
      <sz val="16"/>
      <color rgb="FF002060"/>
      <name val="HGｺﾞｼｯｸE"/>
      <family val="3"/>
      <charset val="128"/>
    </font>
    <font>
      <u/>
      <sz val="11"/>
      <color theme="10"/>
      <name val="ＭＳ Ｐゴシック"/>
      <family val="2"/>
      <charset val="128"/>
      <scheme val="minor"/>
    </font>
    <font>
      <sz val="9"/>
      <name val="ＭＳ Ｐゴシック"/>
      <family val="2"/>
      <charset val="128"/>
      <scheme val="minor"/>
    </font>
    <font>
      <sz val="9"/>
      <name val="ＭＳ Ｐゴシック"/>
      <family val="3"/>
      <charset val="128"/>
      <scheme val="minor"/>
    </font>
    <font>
      <sz val="10"/>
      <color rgb="FFFF0000"/>
      <name val="HGｺﾞｼｯｸE"/>
      <family val="3"/>
      <charset val="128"/>
    </font>
    <font>
      <sz val="10"/>
      <color theme="10"/>
      <name val="ＭＳ Ｐゴシック"/>
      <family val="2"/>
      <charset val="128"/>
      <scheme val="minor"/>
    </font>
    <font>
      <b/>
      <sz val="10"/>
      <color rgb="FFFF0000"/>
      <name val="HG丸ｺﾞｼｯｸM-PRO"/>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C6B9"/>
        <bgColor indexed="64"/>
      </patternFill>
    </fill>
  </fills>
  <borders count="6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right style="hair">
        <color auto="1"/>
      </right>
      <top style="thin">
        <color auto="1"/>
      </top>
      <bottom style="hair">
        <color auto="1"/>
      </bottom>
      <diagonal/>
    </border>
    <border>
      <left/>
      <right/>
      <top/>
      <bottom style="thin">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top style="thin">
        <color auto="1"/>
      </top>
      <bottom style="thin">
        <color auto="1"/>
      </bottom>
      <diagonal/>
    </border>
    <border>
      <left/>
      <right/>
      <top style="thin">
        <color auto="1"/>
      </top>
      <bottom/>
      <diagonal/>
    </border>
    <border>
      <left style="hair">
        <color auto="1"/>
      </left>
      <right/>
      <top style="hair">
        <color auto="1"/>
      </top>
      <bottom style="thin">
        <color auto="1"/>
      </bottom>
      <diagonal/>
    </border>
    <border>
      <left style="thin">
        <color auto="1"/>
      </left>
      <right/>
      <top/>
      <bottom/>
      <diagonal/>
    </border>
    <border>
      <left style="thin">
        <color auto="1"/>
      </left>
      <right style="hair">
        <color auto="1"/>
      </right>
      <top style="hair">
        <color auto="1"/>
      </top>
      <bottom/>
      <diagonal/>
    </border>
    <border>
      <left style="hair">
        <color auto="1"/>
      </left>
      <right/>
      <top style="hair">
        <color auto="1"/>
      </top>
      <bottom/>
      <diagonal/>
    </border>
    <border>
      <left style="hair">
        <color auto="1"/>
      </left>
      <right/>
      <top/>
      <bottom style="hair">
        <color auto="1"/>
      </bottom>
      <diagonal/>
    </border>
    <border>
      <left/>
      <right style="thin">
        <color auto="1"/>
      </right>
      <top style="thin">
        <color auto="1"/>
      </top>
      <bottom style="thin">
        <color auto="1"/>
      </bottom>
      <diagonal/>
    </border>
    <border>
      <left style="hair">
        <color auto="1"/>
      </left>
      <right/>
      <top/>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bottom style="hair">
        <color auto="1"/>
      </bottom>
      <diagonal/>
    </border>
    <border>
      <left/>
      <right style="thin">
        <color auto="1"/>
      </right>
      <top style="hair">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hair">
        <color auto="1"/>
      </right>
      <top/>
      <bottom style="medium">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thin">
        <color auto="1"/>
      </right>
      <top style="medium">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style="thin">
        <color auto="1"/>
      </left>
      <right/>
      <top style="thin">
        <color auto="1"/>
      </top>
      <bottom/>
      <diagonal/>
    </border>
    <border>
      <left style="hair">
        <color auto="1"/>
      </left>
      <right style="hair">
        <color auto="1"/>
      </right>
      <top style="medium">
        <color auto="1"/>
      </top>
      <bottom/>
      <diagonal/>
    </border>
    <border>
      <left style="hair">
        <color auto="1"/>
      </left>
      <right style="thin">
        <color auto="1"/>
      </right>
      <top style="medium">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210">
    <xf numFmtId="0" fontId="0" fillId="0" borderId="0" xfId="0">
      <alignment vertical="center"/>
    </xf>
    <xf numFmtId="0" fontId="2" fillId="0" borderId="5" xfId="0" applyFont="1" applyBorder="1" applyAlignment="1" applyProtection="1">
      <alignment horizontal="center" vertical="center"/>
      <protection locked="0"/>
    </xf>
    <xf numFmtId="0" fontId="2" fillId="0" borderId="5" xfId="0" applyFont="1" applyBorder="1" applyAlignment="1" applyProtection="1">
      <alignment horizontal="center" vertical="center" shrinkToFit="1"/>
      <protection locked="0"/>
    </xf>
    <xf numFmtId="176" fontId="2" fillId="0" borderId="5"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shrinkToFit="1"/>
      <protection locked="0"/>
    </xf>
    <xf numFmtId="176" fontId="2" fillId="0" borderId="1" xfId="0" applyNumberFormat="1"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protection locked="0"/>
    </xf>
    <xf numFmtId="0" fontId="0" fillId="0" borderId="28" xfId="0" applyFont="1" applyBorder="1" applyProtection="1">
      <alignment vertical="center"/>
      <protection locked="0"/>
    </xf>
    <xf numFmtId="0" fontId="0" fillId="0" borderId="29" xfId="0" applyFont="1" applyBorder="1" applyProtection="1">
      <alignment vertical="center"/>
      <protection locked="0"/>
    </xf>
    <xf numFmtId="0" fontId="0" fillId="0" borderId="18" xfId="0" applyFont="1" applyBorder="1" applyProtection="1">
      <alignment vertical="center"/>
      <protection locked="0"/>
    </xf>
    <xf numFmtId="0" fontId="2" fillId="0" borderId="1" xfId="0" applyFont="1" applyBorder="1" applyProtection="1">
      <alignment vertical="center"/>
      <protection locked="0"/>
    </xf>
    <xf numFmtId="0" fontId="2" fillId="0" borderId="1" xfId="0" applyFont="1" applyBorder="1" applyAlignment="1" applyProtection="1">
      <alignment vertical="center" shrinkToFit="1"/>
      <protection locked="0"/>
    </xf>
    <xf numFmtId="178" fontId="2" fillId="0" borderId="1" xfId="0" applyNumberFormat="1"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shrinkToFit="1"/>
      <protection locked="0"/>
    </xf>
    <xf numFmtId="178" fontId="2" fillId="0" borderId="52" xfId="0" applyNumberFormat="1" applyFont="1" applyBorder="1" applyAlignment="1" applyProtection="1">
      <alignment horizontal="center" vertical="center"/>
      <protection locked="0"/>
    </xf>
    <xf numFmtId="0" fontId="2" fillId="0" borderId="2" xfId="0" applyFont="1" applyBorder="1" applyProtection="1">
      <alignment vertical="center"/>
      <protection locked="0"/>
    </xf>
    <xf numFmtId="0" fontId="2" fillId="0" borderId="2" xfId="0" applyFont="1" applyBorder="1" applyAlignment="1" applyProtection="1">
      <alignment vertical="center" shrinkToFit="1"/>
      <protection locked="0"/>
    </xf>
    <xf numFmtId="178" fontId="2" fillId="0" borderId="2"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shrinkToFit="1"/>
      <protection locked="0"/>
    </xf>
    <xf numFmtId="178" fontId="2" fillId="0" borderId="53" xfId="0" applyNumberFormat="1" applyFont="1" applyBorder="1" applyAlignment="1" applyProtection="1">
      <alignment horizontal="center" vertical="center"/>
      <protection locked="0"/>
    </xf>
    <xf numFmtId="0" fontId="3" fillId="0" borderId="14" xfId="0" applyFont="1" applyBorder="1" applyAlignment="1" applyProtection="1">
      <alignment vertical="center"/>
      <protection hidden="1"/>
    </xf>
    <xf numFmtId="0" fontId="0" fillId="0" borderId="0" xfId="0" applyProtection="1">
      <alignment vertical="center"/>
      <protection hidden="1"/>
    </xf>
    <xf numFmtId="0" fontId="16" fillId="0" borderId="0" xfId="0" applyFont="1" applyAlignment="1" applyProtection="1">
      <alignment horizontal="center" vertical="center"/>
      <protection hidden="1"/>
    </xf>
    <xf numFmtId="0" fontId="17" fillId="0" borderId="0" xfId="0" applyFont="1" applyProtection="1">
      <alignment vertical="center"/>
      <protection hidden="1"/>
    </xf>
    <xf numFmtId="0" fontId="22" fillId="0" borderId="0" xfId="0" applyFont="1" applyProtection="1">
      <alignment vertical="center"/>
      <protection hidden="1"/>
    </xf>
    <xf numFmtId="0" fontId="20"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18" fillId="0" borderId="0" xfId="0" applyFont="1" applyAlignment="1" applyProtection="1">
      <alignment horizontal="center" vertical="center"/>
      <protection hidden="1"/>
    </xf>
    <xf numFmtId="0" fontId="20"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13" fillId="2" borderId="1" xfId="0" applyFont="1" applyFill="1" applyBorder="1" applyAlignment="1" applyProtection="1">
      <alignment horizontal="center" vertical="center" shrinkToFit="1"/>
      <protection hidden="1"/>
    </xf>
    <xf numFmtId="0" fontId="19" fillId="0" borderId="0" xfId="0" applyFont="1" applyAlignment="1" applyProtection="1">
      <alignment horizontal="center" vertical="center"/>
      <protection hidden="1"/>
    </xf>
    <xf numFmtId="0" fontId="26" fillId="4" borderId="0" xfId="0" applyFont="1" applyFill="1" applyAlignment="1" applyProtection="1">
      <alignment horizontal="center" vertical="center"/>
      <protection hidden="1"/>
    </xf>
    <xf numFmtId="0" fontId="26" fillId="5" borderId="0" xfId="0" applyFont="1" applyFill="1" applyAlignment="1" applyProtection="1">
      <alignment horizontal="center" vertical="center"/>
      <protection hidden="1"/>
    </xf>
    <xf numFmtId="0" fontId="11" fillId="2" borderId="45" xfId="0" applyFont="1" applyFill="1" applyBorder="1" applyAlignment="1" applyProtection="1">
      <alignment horizontal="center" vertical="center" shrinkToFit="1"/>
      <protection hidden="1"/>
    </xf>
    <xf numFmtId="0" fontId="13" fillId="2" borderId="46" xfId="0" applyFont="1" applyFill="1" applyBorder="1" applyAlignment="1" applyProtection="1">
      <alignment horizontal="center" vertical="center" shrinkToFit="1"/>
      <protection hidden="1"/>
    </xf>
    <xf numFmtId="178" fontId="20" fillId="0" borderId="0" xfId="0" applyNumberFormat="1" applyFont="1" applyAlignment="1" applyProtection="1">
      <alignment horizontal="center" vertical="center"/>
      <protection hidden="1"/>
    </xf>
    <xf numFmtId="178" fontId="21" fillId="0" borderId="0" xfId="0" applyNumberFormat="1" applyFont="1" applyAlignment="1" applyProtection="1">
      <alignment horizontal="center" vertical="center"/>
      <protection hidden="1"/>
    </xf>
    <xf numFmtId="0" fontId="27" fillId="0" borderId="0" xfId="0" applyFont="1" applyAlignment="1" applyProtection="1">
      <alignment horizontal="center" vertical="center"/>
      <protection hidden="1"/>
    </xf>
    <xf numFmtId="0" fontId="2" fillId="3" borderId="40" xfId="0" applyFont="1" applyFill="1" applyBorder="1" applyAlignment="1" applyProtection="1">
      <alignment horizontal="center" vertical="center"/>
      <protection hidden="1"/>
    </xf>
    <xf numFmtId="178" fontId="2" fillId="3" borderId="40" xfId="0" applyNumberFormat="1" applyFont="1" applyFill="1" applyBorder="1" applyAlignment="1" applyProtection="1">
      <alignment horizontal="center" vertical="center"/>
      <protection hidden="1"/>
    </xf>
    <xf numFmtId="0" fontId="2" fillId="3" borderId="40" xfId="0" applyNumberFormat="1" applyFont="1" applyFill="1" applyBorder="1" applyAlignment="1" applyProtection="1">
      <alignment horizontal="center" vertical="center" shrinkToFit="1"/>
      <protection hidden="1"/>
    </xf>
    <xf numFmtId="178" fontId="2" fillId="3" borderId="51" xfId="0" applyNumberFormat="1" applyFont="1" applyFill="1" applyBorder="1" applyAlignment="1" applyProtection="1">
      <alignment horizontal="center" vertical="center"/>
      <protection hidden="1"/>
    </xf>
    <xf numFmtId="178" fontId="22" fillId="0" borderId="0" xfId="0" applyNumberFormat="1" applyFont="1" applyAlignment="1" applyProtection="1">
      <alignment horizontal="center" vertical="center"/>
      <protection hidden="1"/>
    </xf>
    <xf numFmtId="180" fontId="17" fillId="0" borderId="0" xfId="0" applyNumberFormat="1" applyFont="1" applyAlignment="1" applyProtection="1">
      <alignment horizontal="center" vertical="center"/>
      <protection hidden="1"/>
    </xf>
    <xf numFmtId="0" fontId="11" fillId="0" borderId="49"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180" fontId="22" fillId="0" borderId="0" xfId="0" applyNumberFormat="1" applyFont="1" applyAlignment="1" applyProtection="1">
      <alignment vertical="center"/>
      <protection hidden="1"/>
    </xf>
    <xf numFmtId="0" fontId="17"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11" fillId="0" borderId="50"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0" xfId="0" applyFont="1" applyProtection="1">
      <alignment vertical="center"/>
      <protection hidden="1"/>
    </xf>
    <xf numFmtId="0" fontId="2"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11" fillId="2" borderId="30" xfId="0" applyFont="1" applyFill="1" applyBorder="1" applyAlignment="1" applyProtection="1">
      <alignment horizontal="right" vertical="center"/>
      <protection hidden="1"/>
    </xf>
    <xf numFmtId="0" fontId="2" fillId="0" borderId="0" xfId="0" applyFont="1" applyAlignment="1" applyProtection="1">
      <alignment vertical="center"/>
      <protection hidden="1"/>
    </xf>
    <xf numFmtId="0" fontId="11" fillId="2" borderId="31" xfId="0" applyFont="1" applyFill="1" applyBorder="1" applyAlignment="1" applyProtection="1">
      <alignment horizontal="right" vertical="center"/>
      <protection hidden="1"/>
    </xf>
    <xf numFmtId="0" fontId="3" fillId="0" borderId="0" xfId="0" applyFont="1" applyAlignment="1" applyProtection="1">
      <alignment vertical="center"/>
      <protection hidden="1"/>
    </xf>
    <xf numFmtId="0" fontId="2" fillId="0" borderId="0" xfId="0" applyFont="1" applyBorder="1" applyAlignment="1" applyProtection="1">
      <alignment horizontal="left" vertical="center" indent="1"/>
      <protection hidden="1"/>
    </xf>
    <xf numFmtId="0" fontId="11" fillId="2" borderId="32" xfId="0" applyFont="1" applyFill="1" applyBorder="1" applyAlignment="1" applyProtection="1">
      <alignment horizontal="right" vertical="center"/>
      <protection hidden="1"/>
    </xf>
    <xf numFmtId="0" fontId="3" fillId="0" borderId="0" xfId="0" applyFont="1" applyBorder="1" applyAlignment="1" applyProtection="1">
      <alignment horizontal="right" vertical="center"/>
      <protection hidden="1"/>
    </xf>
    <xf numFmtId="0" fontId="3" fillId="0" borderId="0" xfId="0" applyFont="1" applyBorder="1" applyAlignment="1" applyProtection="1">
      <alignment horizontal="left" vertical="center" indent="1"/>
      <protection hidden="1"/>
    </xf>
    <xf numFmtId="0" fontId="6" fillId="0" borderId="0" xfId="0" applyFont="1" applyBorder="1" applyProtection="1">
      <alignment vertical="center"/>
      <protection hidden="1"/>
    </xf>
    <xf numFmtId="0" fontId="11" fillId="2" borderId="6" xfId="0" applyFont="1" applyFill="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11" fillId="0" borderId="0" xfId="0" applyFont="1" applyBorder="1" applyAlignment="1" applyProtection="1">
      <alignment horizontal="left" vertical="center"/>
      <protection hidden="1"/>
    </xf>
    <xf numFmtId="0" fontId="11" fillId="0" borderId="6" xfId="0" applyFont="1" applyBorder="1" applyAlignment="1" applyProtection="1">
      <alignment horizontal="center" vertical="center"/>
      <protection hidden="1"/>
    </xf>
    <xf numFmtId="0" fontId="11" fillId="0" borderId="23"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18" xfId="0" applyFont="1" applyBorder="1" applyAlignment="1" applyProtection="1">
      <alignment horizontal="center" vertical="center"/>
      <protection hidden="1"/>
    </xf>
    <xf numFmtId="179" fontId="0" fillId="0" borderId="5" xfId="0" applyNumberFormat="1" applyFont="1" applyBorder="1" applyProtection="1">
      <alignment vertical="center"/>
      <protection hidden="1"/>
    </xf>
    <xf numFmtId="179" fontId="0" fillId="0" borderId="17" xfId="0" applyNumberFormat="1" applyFont="1" applyBorder="1" applyProtection="1">
      <alignment vertical="center"/>
      <protection hidden="1"/>
    </xf>
    <xf numFmtId="179" fontId="0" fillId="0" borderId="4" xfId="0" applyNumberFormat="1" applyFont="1" applyBorder="1" applyAlignment="1" applyProtection="1">
      <alignment vertical="center"/>
      <protection hidden="1"/>
    </xf>
    <xf numFmtId="179" fontId="0" fillId="0" borderId="9" xfId="0" applyNumberFormat="1" applyFont="1" applyBorder="1" applyProtection="1">
      <alignment vertical="center"/>
      <protection hidden="1"/>
    </xf>
    <xf numFmtId="179" fontId="0" fillId="0" borderId="16" xfId="0" applyNumberFormat="1" applyFont="1" applyBorder="1" applyProtection="1">
      <alignment vertical="center"/>
      <protection hidden="1"/>
    </xf>
    <xf numFmtId="179" fontId="0" fillId="0" borderId="15" xfId="0" applyNumberFormat="1" applyFont="1" applyBorder="1" applyAlignment="1" applyProtection="1">
      <alignment vertical="center"/>
      <protection hidden="1"/>
    </xf>
    <xf numFmtId="179" fontId="0" fillId="0" borderId="6" xfId="0" applyNumberFormat="1" applyFont="1" applyBorder="1" applyProtection="1">
      <alignment vertical="center"/>
      <protection hidden="1"/>
    </xf>
    <xf numFmtId="179" fontId="0" fillId="0" borderId="23" xfId="0" applyNumberFormat="1" applyFont="1" applyBorder="1" applyProtection="1">
      <alignment vertical="center"/>
      <protection hidden="1"/>
    </xf>
    <xf numFmtId="179" fontId="0" fillId="0" borderId="3" xfId="0" applyNumberFormat="1" applyFont="1" applyBorder="1" applyAlignment="1" applyProtection="1">
      <alignment vertical="center"/>
      <protection hidden="1"/>
    </xf>
    <xf numFmtId="0" fontId="2" fillId="0" borderId="1"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1" fillId="2" borderId="1" xfId="0" applyFont="1" applyFill="1" applyBorder="1" applyAlignment="1" applyProtection="1">
      <alignment horizontal="center" vertical="center" shrinkToFit="1"/>
      <protection hidden="1"/>
    </xf>
    <xf numFmtId="0" fontId="11" fillId="2" borderId="45" xfId="0" applyFont="1" applyFill="1" applyBorder="1" applyAlignment="1" applyProtection="1">
      <alignment horizontal="center" vertical="center" shrinkToFit="1"/>
      <protection hidden="1"/>
    </xf>
    <xf numFmtId="49" fontId="8" fillId="0" borderId="19" xfId="0" applyNumberFormat="1" applyFont="1" applyBorder="1" applyAlignment="1" applyProtection="1">
      <alignment horizontal="center" vertical="center" shrinkToFit="1"/>
      <protection locked="0"/>
    </xf>
    <xf numFmtId="0" fontId="13" fillId="2" borderId="43" xfId="0" applyFont="1" applyFill="1" applyBorder="1" applyAlignment="1" applyProtection="1">
      <alignment horizontal="center" vertical="center" shrinkToFit="1"/>
      <protection hidden="1"/>
    </xf>
    <xf numFmtId="0" fontId="11" fillId="2" borderId="46" xfId="0" applyFont="1" applyFill="1" applyBorder="1" applyAlignment="1" applyProtection="1">
      <alignment horizontal="center" vertical="center" shrinkToFit="1"/>
      <protection hidden="1"/>
    </xf>
    <xf numFmtId="0" fontId="17" fillId="7" borderId="0" xfId="0" applyFont="1" applyFill="1" applyAlignment="1" applyProtection="1">
      <alignment horizontal="center" vertical="center"/>
      <protection hidden="1"/>
    </xf>
    <xf numFmtId="0" fontId="17" fillId="7" borderId="0" xfId="0" applyFont="1" applyFill="1" applyProtection="1">
      <alignment vertical="center"/>
      <protection hidden="1"/>
    </xf>
    <xf numFmtId="0" fontId="0" fillId="7" borderId="0" xfId="0" applyFill="1" applyProtection="1">
      <alignment vertical="center"/>
      <protection hidden="1"/>
    </xf>
    <xf numFmtId="0" fontId="0" fillId="7" borderId="0" xfId="0" applyFill="1" applyAlignment="1" applyProtection="1">
      <alignment horizontal="center" vertical="center"/>
      <protection hidden="1"/>
    </xf>
    <xf numFmtId="0" fontId="2" fillId="3" borderId="55" xfId="0" applyFont="1" applyFill="1" applyBorder="1" applyAlignment="1" applyProtection="1">
      <alignment horizontal="center" vertical="center"/>
      <protection hidden="1"/>
    </xf>
    <xf numFmtId="0" fontId="11" fillId="3" borderId="57" xfId="0" applyFont="1" applyFill="1" applyBorder="1" applyAlignment="1" applyProtection="1">
      <alignment horizontal="center" vertical="center"/>
      <protection hidden="1"/>
    </xf>
    <xf numFmtId="0" fontId="2" fillId="3" borderId="58" xfId="0" applyFont="1" applyFill="1" applyBorder="1" applyAlignment="1" applyProtection="1">
      <alignment horizontal="center" vertical="center"/>
      <protection hidden="1"/>
    </xf>
    <xf numFmtId="0" fontId="2" fillId="3" borderId="58" xfId="0" applyFont="1" applyFill="1" applyBorder="1" applyProtection="1">
      <alignment vertical="center"/>
      <protection hidden="1"/>
    </xf>
    <xf numFmtId="0" fontId="2" fillId="3" borderId="58" xfId="0" applyFont="1" applyFill="1" applyBorder="1" applyAlignment="1" applyProtection="1">
      <alignment vertical="center" shrinkToFit="1"/>
      <protection hidden="1"/>
    </xf>
    <xf numFmtId="0" fontId="2" fillId="3" borderId="58" xfId="0" applyFont="1" applyFill="1" applyBorder="1" applyAlignment="1" applyProtection="1">
      <alignment horizontal="center" vertical="center" shrinkToFit="1"/>
      <protection hidden="1"/>
    </xf>
    <xf numFmtId="178" fontId="2" fillId="3" borderId="58" xfId="0" applyNumberFormat="1" applyFont="1" applyFill="1" applyBorder="1" applyAlignment="1" applyProtection="1">
      <alignment horizontal="center" vertical="center"/>
      <protection hidden="1"/>
    </xf>
    <xf numFmtId="178" fontId="2" fillId="3" borderId="59" xfId="0" applyNumberFormat="1" applyFont="1" applyFill="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2" fillId="0" borderId="60" xfId="0" applyFont="1" applyBorder="1" applyAlignment="1" applyProtection="1">
      <alignment horizontal="center" vertical="center"/>
      <protection locked="0"/>
    </xf>
    <xf numFmtId="0" fontId="2" fillId="0" borderId="60" xfId="0" applyFont="1" applyBorder="1" applyProtection="1">
      <alignment vertical="center"/>
      <protection locked="0"/>
    </xf>
    <xf numFmtId="0" fontId="2" fillId="0" borderId="60" xfId="0" applyFont="1" applyBorder="1" applyAlignment="1" applyProtection="1">
      <alignment vertical="center" shrinkToFit="1"/>
      <protection locked="0"/>
    </xf>
    <xf numFmtId="0" fontId="2" fillId="0" borderId="60" xfId="0" applyFont="1" applyBorder="1" applyAlignment="1" applyProtection="1">
      <alignment horizontal="center" vertical="center"/>
      <protection hidden="1"/>
    </xf>
    <xf numFmtId="0" fontId="2" fillId="0" borderId="60" xfId="0" applyFont="1" applyBorder="1" applyAlignment="1" applyProtection="1">
      <alignment horizontal="center" vertical="center" shrinkToFit="1"/>
      <protection locked="0"/>
    </xf>
    <xf numFmtId="178" fontId="2" fillId="0" borderId="60" xfId="0" applyNumberFormat="1" applyFont="1" applyBorder="1" applyAlignment="1" applyProtection="1">
      <alignment horizontal="center" vertical="center"/>
      <protection locked="0"/>
    </xf>
    <xf numFmtId="178" fontId="2" fillId="0" borderId="61" xfId="0" applyNumberFormat="1" applyFont="1" applyBorder="1" applyAlignment="1" applyProtection="1">
      <alignment horizontal="center" vertical="center"/>
      <protection locked="0"/>
    </xf>
    <xf numFmtId="0" fontId="2" fillId="0" borderId="60" xfId="0" applyNumberFormat="1" applyFont="1" applyBorder="1" applyAlignment="1" applyProtection="1">
      <alignment horizontal="center" vertical="center"/>
      <protection locked="0"/>
    </xf>
    <xf numFmtId="0" fontId="10" fillId="0" borderId="3" xfId="0" applyFont="1" applyBorder="1" applyAlignment="1" applyProtection="1">
      <alignment horizontal="right" vertical="center"/>
      <protection hidden="1"/>
    </xf>
    <xf numFmtId="0" fontId="10" fillId="0" borderId="6" xfId="0" applyFont="1" applyBorder="1" applyAlignment="1" applyProtection="1">
      <alignment horizontal="center" vertical="center"/>
      <protection hidden="1"/>
    </xf>
    <xf numFmtId="0" fontId="10" fillId="0" borderId="23" xfId="0" applyFont="1" applyBorder="1" applyAlignment="1" applyProtection="1">
      <alignment horizontal="center" vertical="center"/>
      <protection hidden="1"/>
    </xf>
    <xf numFmtId="0" fontId="26" fillId="0" borderId="4" xfId="0" applyFont="1" applyBorder="1" applyAlignment="1" applyProtection="1">
      <alignment horizontal="right" vertical="center"/>
      <protection hidden="1"/>
    </xf>
    <xf numFmtId="179" fontId="17" fillId="0" borderId="5" xfId="0" applyNumberFormat="1" applyFont="1" applyBorder="1" applyAlignment="1" applyProtection="1">
      <alignment vertical="center"/>
      <protection hidden="1"/>
    </xf>
    <xf numFmtId="179" fontId="17" fillId="0" borderId="17" xfId="0" applyNumberFormat="1" applyFont="1" applyBorder="1" applyAlignment="1" applyProtection="1">
      <alignment vertical="center"/>
      <protection hidden="1"/>
    </xf>
    <xf numFmtId="0" fontId="27" fillId="0" borderId="15" xfId="0" applyFont="1" applyBorder="1" applyAlignment="1" applyProtection="1">
      <alignment horizontal="right" vertical="center"/>
      <protection hidden="1"/>
    </xf>
    <xf numFmtId="179" fontId="17" fillId="0" borderId="9" xfId="0" applyNumberFormat="1" applyFont="1" applyBorder="1" applyAlignment="1" applyProtection="1">
      <alignment vertical="center"/>
      <protection hidden="1"/>
    </xf>
    <xf numFmtId="179" fontId="17" fillId="0" borderId="16" xfId="0" applyNumberFormat="1" applyFont="1" applyBorder="1" applyAlignment="1" applyProtection="1">
      <alignment vertical="center"/>
      <protection hidden="1"/>
    </xf>
    <xf numFmtId="0" fontId="27" fillId="0" borderId="3" xfId="0" applyFont="1" applyBorder="1" applyAlignment="1" applyProtection="1">
      <alignment horizontal="right" vertical="center"/>
      <protection hidden="1"/>
    </xf>
    <xf numFmtId="179" fontId="17" fillId="0" borderId="6" xfId="0" applyNumberFormat="1" applyFont="1" applyBorder="1" applyAlignment="1" applyProtection="1">
      <alignment vertical="center"/>
      <protection hidden="1"/>
    </xf>
    <xf numFmtId="179" fontId="17" fillId="0" borderId="23" xfId="0" applyNumberFormat="1" applyFont="1" applyBorder="1" applyAlignment="1" applyProtection="1">
      <alignment vertical="center"/>
      <protection hidden="1"/>
    </xf>
    <xf numFmtId="0" fontId="17" fillId="0" borderId="0" xfId="0" applyFont="1" applyAlignment="1" applyProtection="1">
      <alignment horizontal="center" vertical="center"/>
      <protection hidden="1"/>
    </xf>
    <xf numFmtId="0" fontId="28" fillId="0" borderId="0" xfId="0" applyFont="1" applyAlignment="1" applyProtection="1">
      <alignment horizontal="left" vertical="center"/>
      <protection hidden="1"/>
    </xf>
    <xf numFmtId="0" fontId="11" fillId="0" borderId="14" xfId="0" applyFont="1" applyBorder="1" applyAlignment="1" applyProtection="1">
      <alignment vertical="center"/>
      <protection hidden="1"/>
    </xf>
    <xf numFmtId="0" fontId="11" fillId="0" borderId="0" xfId="0" applyFont="1" applyBorder="1" applyAlignment="1" applyProtection="1">
      <alignment vertical="center"/>
      <protection hidden="1"/>
    </xf>
    <xf numFmtId="0" fontId="10" fillId="0" borderId="14" xfId="0" applyFont="1" applyBorder="1" applyAlignment="1" applyProtection="1">
      <alignment vertical="center"/>
      <protection hidden="1"/>
    </xf>
    <xf numFmtId="0" fontId="10" fillId="0" borderId="0" xfId="0" applyFont="1" applyBorder="1" applyAlignment="1" applyProtection="1">
      <alignment vertical="center"/>
      <protection hidden="1"/>
    </xf>
    <xf numFmtId="0" fontId="12" fillId="0" borderId="8" xfId="0" applyFont="1" applyBorder="1" applyAlignment="1" applyProtection="1">
      <alignment vertical="center"/>
      <protection hidden="1"/>
    </xf>
    <xf numFmtId="0" fontId="2" fillId="0" borderId="11" xfId="0" applyFont="1" applyBorder="1" applyAlignment="1" applyProtection="1">
      <alignment horizontal="left" vertical="center" indent="1"/>
      <protection locked="0"/>
    </xf>
    <xf numFmtId="0" fontId="2" fillId="0" borderId="18" xfId="0" applyFont="1" applyBorder="1" applyAlignment="1" applyProtection="1">
      <alignment horizontal="left" vertical="center" indent="1"/>
      <protection locked="0"/>
    </xf>
    <xf numFmtId="0" fontId="9"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25" fillId="0" borderId="54" xfId="1" applyBorder="1" applyAlignment="1" applyProtection="1">
      <alignment horizontal="center" vertical="center"/>
      <protection locked="0"/>
    </xf>
    <xf numFmtId="0" fontId="29" fillId="0" borderId="11" xfId="1" applyFont="1" applyBorder="1" applyAlignment="1" applyProtection="1">
      <alignment horizontal="center" vertical="center"/>
      <protection locked="0"/>
    </xf>
    <xf numFmtId="0" fontId="29" fillId="0" borderId="18" xfId="1" applyFont="1" applyBorder="1" applyAlignment="1" applyProtection="1">
      <alignment horizontal="center" vertical="center"/>
      <protection locked="0"/>
    </xf>
    <xf numFmtId="0" fontId="10" fillId="0" borderId="14" xfId="0"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11" fillId="0" borderId="15" xfId="0" applyFont="1" applyBorder="1" applyAlignment="1" applyProtection="1">
      <alignment horizontal="right" vertical="center"/>
      <protection hidden="1"/>
    </xf>
    <xf numFmtId="0" fontId="11" fillId="0" borderId="9" xfId="0" applyFont="1" applyBorder="1" applyAlignment="1" applyProtection="1">
      <alignment horizontal="right" vertical="center"/>
      <protection hidden="1"/>
    </xf>
    <xf numFmtId="0" fontId="11" fillId="0" borderId="3" xfId="0" applyFont="1" applyBorder="1" applyAlignment="1" applyProtection="1">
      <alignment horizontal="right" vertical="center"/>
      <protection hidden="1"/>
    </xf>
    <xf numFmtId="0" fontId="11" fillId="0" borderId="6" xfId="0" applyFont="1" applyBorder="1" applyAlignment="1" applyProtection="1">
      <alignment horizontal="right" vertical="center"/>
      <protection hidden="1"/>
    </xf>
    <xf numFmtId="0" fontId="11" fillId="2" borderId="23" xfId="0" applyFont="1" applyFill="1" applyBorder="1" applyAlignment="1" applyProtection="1">
      <alignment horizontal="center" vertical="center"/>
      <protection hidden="1"/>
    </xf>
    <xf numFmtId="0" fontId="11" fillId="2" borderId="18" xfId="0" applyFont="1" applyFill="1" applyBorder="1" applyAlignment="1" applyProtection="1">
      <alignment horizontal="center" vertical="center"/>
      <protection hidden="1"/>
    </xf>
    <xf numFmtId="0" fontId="7" fillId="0" borderId="24" xfId="0" applyNumberFormat="1" applyFont="1" applyBorder="1" applyAlignment="1" applyProtection="1">
      <alignment horizontal="center" vertical="center" wrapText="1"/>
      <protection locked="0"/>
    </xf>
    <xf numFmtId="0" fontId="7" fillId="0" borderId="25" xfId="0" applyNumberFormat="1" applyFont="1" applyBorder="1" applyAlignment="1" applyProtection="1">
      <alignment horizontal="center" vertical="center" wrapText="1"/>
      <protection locked="0"/>
    </xf>
    <xf numFmtId="0" fontId="7" fillId="0" borderId="10" xfId="0" applyNumberFormat="1" applyFont="1" applyBorder="1" applyAlignment="1" applyProtection="1">
      <alignment horizontal="center" vertical="center" wrapText="1"/>
      <protection locked="0"/>
    </xf>
    <xf numFmtId="0" fontId="7" fillId="0" borderId="2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7" fillId="0" borderId="27" xfId="0" applyNumberFormat="1"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hidden="1"/>
    </xf>
    <xf numFmtId="0" fontId="11" fillId="0" borderId="12" xfId="0" applyFont="1" applyBorder="1" applyAlignment="1" applyProtection="1">
      <alignment horizontal="left" vertical="center"/>
      <protection hidden="1"/>
    </xf>
    <xf numFmtId="0" fontId="11" fillId="0" borderId="4" xfId="0" applyFont="1" applyBorder="1" applyAlignment="1" applyProtection="1">
      <alignment horizontal="right" vertical="center"/>
      <protection hidden="1"/>
    </xf>
    <xf numFmtId="0" fontId="11" fillId="0" borderId="5" xfId="0" applyFont="1" applyBorder="1" applyAlignment="1" applyProtection="1">
      <alignment horizontal="right" vertical="center"/>
      <protection hidden="1"/>
    </xf>
    <xf numFmtId="0" fontId="24" fillId="0" borderId="0" xfId="0" applyFont="1" applyAlignment="1" applyProtection="1">
      <alignment horizontal="center" vertical="center"/>
      <protection hidden="1"/>
    </xf>
    <xf numFmtId="0" fontId="9" fillId="0" borderId="0" xfId="0" applyFont="1" applyAlignment="1" applyProtection="1">
      <alignment horizontal="center" vertical="center"/>
      <protection hidden="1"/>
    </xf>
    <xf numFmtId="0" fontId="8" fillId="2" borderId="36" xfId="0" applyFont="1" applyFill="1" applyBorder="1" applyAlignment="1" applyProtection="1">
      <alignment horizontal="right" vertical="center"/>
      <protection hidden="1"/>
    </xf>
    <xf numFmtId="0" fontId="8" fillId="2" borderId="37" xfId="0" applyFont="1" applyFill="1" applyBorder="1" applyAlignment="1" applyProtection="1">
      <alignment horizontal="right" vertical="center"/>
      <protection hidden="1"/>
    </xf>
    <xf numFmtId="0" fontId="8" fillId="2" borderId="38" xfId="0" applyFont="1" applyFill="1" applyBorder="1" applyAlignment="1" applyProtection="1">
      <alignment horizontal="right" vertical="center"/>
      <protection hidden="1"/>
    </xf>
    <xf numFmtId="0" fontId="2" fillId="0" borderId="11"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177" fontId="2" fillId="0" borderId="18"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22" xfId="0" applyNumberFormat="1" applyFont="1" applyBorder="1" applyAlignment="1" applyProtection="1">
      <alignment horizontal="center" vertical="center"/>
      <protection locked="0"/>
    </xf>
    <xf numFmtId="0" fontId="11" fillId="2" borderId="11"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0" fontId="2" fillId="0" borderId="33"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1" fillId="0" borderId="14" xfId="0" applyFont="1" applyBorder="1" applyAlignment="1" applyProtection="1">
      <alignment vertical="center" wrapText="1" shrinkToFit="1"/>
      <protection hidden="1"/>
    </xf>
    <xf numFmtId="0" fontId="11" fillId="0" borderId="0" xfId="0" applyFont="1" applyBorder="1" applyAlignment="1" applyProtection="1">
      <alignment vertical="center" shrinkToFit="1"/>
      <protection hidden="1"/>
    </xf>
    <xf numFmtId="0" fontId="3" fillId="0" borderId="54" xfId="0" applyFont="1" applyBorder="1" applyAlignment="1" applyProtection="1">
      <alignment horizontal="left" vertical="center" indent="1" shrinkToFit="1"/>
      <protection locked="0"/>
    </xf>
    <xf numFmtId="0" fontId="3" fillId="0" borderId="11" xfId="0" applyFont="1" applyBorder="1" applyAlignment="1" applyProtection="1">
      <alignment horizontal="left" vertical="center" indent="1" shrinkToFit="1"/>
      <protection locked="0"/>
    </xf>
    <xf numFmtId="0" fontId="3" fillId="0" borderId="18" xfId="0" applyFont="1" applyBorder="1" applyAlignment="1" applyProtection="1">
      <alignment horizontal="left" vertical="center" indent="1" shrinkToFit="1"/>
      <protection locked="0"/>
    </xf>
    <xf numFmtId="0" fontId="17"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6" fillId="4" borderId="0" xfId="0" applyFont="1" applyFill="1" applyAlignment="1" applyProtection="1">
      <alignment horizontal="center" vertical="center"/>
      <protection hidden="1"/>
    </xf>
    <xf numFmtId="0" fontId="26" fillId="5" borderId="0" xfId="0" applyFont="1" applyFill="1" applyAlignment="1" applyProtection="1">
      <alignment horizontal="center" vertical="center"/>
      <protection hidden="1"/>
    </xf>
    <xf numFmtId="0" fontId="26" fillId="6" borderId="0" xfId="0" applyFont="1" applyFill="1" applyAlignment="1" applyProtection="1">
      <alignment horizontal="center" vertical="center"/>
      <protection hidden="1"/>
    </xf>
    <xf numFmtId="0" fontId="14" fillId="0" borderId="0" xfId="0" applyFont="1" applyAlignment="1" applyProtection="1">
      <alignment horizontal="center" vertical="center"/>
      <protection hidden="1"/>
    </xf>
    <xf numFmtId="0" fontId="11" fillId="2" borderId="40" xfId="0" applyFont="1" applyFill="1" applyBorder="1" applyAlignment="1" applyProtection="1">
      <alignment horizontal="center" vertical="center" shrinkToFit="1"/>
      <protection hidden="1"/>
    </xf>
    <xf numFmtId="0" fontId="11" fillId="2" borderId="41" xfId="0" applyFont="1" applyFill="1" applyBorder="1" applyAlignment="1" applyProtection="1">
      <alignment horizontal="center" vertical="center" shrinkToFit="1"/>
      <protection hidden="1"/>
    </xf>
    <xf numFmtId="0" fontId="11" fillId="2" borderId="1" xfId="0" applyFont="1" applyFill="1" applyBorder="1" applyAlignment="1" applyProtection="1">
      <alignment horizontal="center" vertical="center" shrinkToFit="1"/>
      <protection hidden="1"/>
    </xf>
    <xf numFmtId="0" fontId="11" fillId="2" borderId="45" xfId="0" applyFont="1" applyFill="1" applyBorder="1" applyAlignment="1" applyProtection="1">
      <alignment horizontal="center" vertical="center" shrinkToFit="1"/>
      <protection hidden="1"/>
    </xf>
    <xf numFmtId="0" fontId="11" fillId="2" borderId="39" xfId="0" applyFont="1" applyFill="1" applyBorder="1" applyAlignment="1" applyProtection="1">
      <alignment horizontal="center" vertical="center" textRotation="255" shrinkToFit="1"/>
      <protection hidden="1"/>
    </xf>
    <xf numFmtId="0" fontId="11" fillId="2" borderId="42" xfId="0" applyFont="1" applyFill="1" applyBorder="1" applyAlignment="1" applyProtection="1">
      <alignment horizontal="center" vertical="center" textRotation="255" shrinkToFit="1"/>
      <protection hidden="1"/>
    </xf>
    <xf numFmtId="0" fontId="11" fillId="2" borderId="44" xfId="0" applyFont="1" applyFill="1" applyBorder="1" applyAlignment="1" applyProtection="1">
      <alignment horizontal="center" vertical="center" textRotation="255" shrinkToFit="1"/>
      <protection hidden="1"/>
    </xf>
    <xf numFmtId="0" fontId="11" fillId="2" borderId="9" xfId="0" applyFont="1" applyFill="1" applyBorder="1" applyAlignment="1" applyProtection="1">
      <alignment horizontal="center" vertical="center" wrapText="1"/>
      <protection hidden="1"/>
    </xf>
    <xf numFmtId="0" fontId="11" fillId="2" borderId="47"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11" fillId="2" borderId="21" xfId="0" applyFont="1" applyFill="1" applyBorder="1" applyAlignment="1" applyProtection="1">
      <alignment horizontal="center" vertical="center" wrapText="1"/>
      <protection hidden="1"/>
    </xf>
    <xf numFmtId="0" fontId="11" fillId="2" borderId="56" xfId="0" applyFont="1" applyFill="1" applyBorder="1" applyAlignment="1" applyProtection="1">
      <alignment horizontal="center" vertical="center" wrapText="1"/>
      <protection hidden="1"/>
    </xf>
    <xf numFmtId="0" fontId="11" fillId="2" borderId="55" xfId="0" applyFont="1" applyFill="1" applyBorder="1" applyAlignment="1" applyProtection="1">
      <alignment horizontal="center" vertical="center" shrinkToFit="1"/>
      <protection hidden="1"/>
    </xf>
    <xf numFmtId="0" fontId="11" fillId="2" borderId="1" xfId="0" applyFont="1" applyFill="1" applyBorder="1" applyAlignment="1" applyProtection="1">
      <alignment horizontal="center" vertical="center" wrapText="1"/>
      <protection hidden="1"/>
    </xf>
    <xf numFmtId="0" fontId="11" fillId="2" borderId="45" xfId="0" applyFont="1" applyFill="1" applyBorder="1" applyAlignment="1" applyProtection="1">
      <alignment horizontal="center" vertical="center" wrapText="1"/>
      <protection hidden="1"/>
    </xf>
    <xf numFmtId="0" fontId="11" fillId="2" borderId="40" xfId="0" applyFont="1" applyFill="1" applyBorder="1" applyAlignment="1" applyProtection="1">
      <alignment horizontal="center" vertical="center" textRotation="255" shrinkToFit="1"/>
      <protection hidden="1"/>
    </xf>
    <xf numFmtId="0" fontId="11" fillId="2" borderId="1" xfId="0" applyFont="1" applyFill="1" applyBorder="1" applyAlignment="1" applyProtection="1">
      <alignment horizontal="center" vertical="center" textRotation="255" shrinkToFit="1"/>
      <protection hidden="1"/>
    </xf>
    <xf numFmtId="0" fontId="11" fillId="2" borderId="45" xfId="0" applyFont="1" applyFill="1" applyBorder="1" applyAlignment="1" applyProtection="1">
      <alignment horizontal="center" vertical="center" textRotation="255" shrinkToFit="1"/>
      <protection hidden="1"/>
    </xf>
    <xf numFmtId="0" fontId="15" fillId="2" borderId="1" xfId="0" applyFont="1" applyFill="1" applyBorder="1" applyAlignment="1" applyProtection="1">
      <alignment horizontal="center" vertical="center" shrinkToFit="1"/>
      <protection hidden="1"/>
    </xf>
    <xf numFmtId="0" fontId="6" fillId="2" borderId="43"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0"/>
  <tableStyles count="0" defaultTableStyle="TableStyleMedium2" defaultPivotStyle="PivotStyleLight16"/>
  <colors>
    <mruColors>
      <color rgb="FFFFC6B9"/>
      <color rgb="FF0080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B1:T40"/>
  <sheetViews>
    <sheetView showGridLines="0" showRowColHeaders="0" zoomScaleNormal="100" workbookViewId="0">
      <pane xSplit="1" topLeftCell="B1" activePane="topRight" state="frozen"/>
      <selection pane="topRight" activeCell="E10" sqref="E10:K10"/>
    </sheetView>
  </sheetViews>
  <sheetFormatPr defaultRowHeight="12"/>
  <cols>
    <col min="1" max="1" width="1.5" style="57" customWidth="1"/>
    <col min="2" max="2" width="21.5" style="57" customWidth="1"/>
    <col min="3" max="3" width="5.25" style="57" customWidth="1"/>
    <col min="4" max="4" width="10.375" style="57" customWidth="1"/>
    <col min="5" max="5" width="10.625" style="57" customWidth="1"/>
    <col min="6" max="7" width="13.625" style="57" customWidth="1"/>
    <col min="8" max="8" width="10.625" style="57" customWidth="1"/>
    <col min="9" max="9" width="15.25" style="57" bestFit="1" customWidth="1"/>
    <col min="10" max="10" width="12.25" style="57" customWidth="1"/>
    <col min="11" max="11" width="22.625" style="57" customWidth="1"/>
    <col min="12" max="13" width="9" style="57"/>
    <col min="14" max="19" width="11.875" style="58" bestFit="1" customWidth="1"/>
    <col min="20" max="20" width="16.375" style="58" bestFit="1" customWidth="1"/>
    <col min="21" max="21" width="12.5" style="57" customWidth="1"/>
    <col min="22" max="16384" width="9" style="57"/>
  </cols>
  <sheetData>
    <row r="1" spans="2:20" ht="6.75" customHeight="1"/>
    <row r="2" spans="2:20" ht="18.75">
      <c r="B2" s="159" t="s">
        <v>160</v>
      </c>
      <c r="C2" s="159"/>
      <c r="D2" s="159"/>
      <c r="E2" s="159"/>
      <c r="F2" s="159"/>
      <c r="G2" s="159"/>
      <c r="H2" s="159"/>
      <c r="I2" s="159"/>
      <c r="J2" s="159"/>
      <c r="K2" s="159"/>
    </row>
    <row r="3" spans="2:20" ht="17.25">
      <c r="B3" s="160" t="s">
        <v>123</v>
      </c>
      <c r="C3" s="160"/>
      <c r="D3" s="160"/>
      <c r="E3" s="160"/>
      <c r="F3" s="160"/>
      <c r="G3" s="160"/>
      <c r="H3" s="160"/>
      <c r="I3" s="160"/>
      <c r="J3" s="160"/>
      <c r="K3" s="160"/>
    </row>
    <row r="4" spans="2:20" ht="15" customHeight="1" thickBot="1">
      <c r="B4" s="128" t="s">
        <v>157</v>
      </c>
      <c r="C4" s="128"/>
      <c r="D4" s="128"/>
      <c r="E4" s="59"/>
      <c r="F4" s="59"/>
      <c r="G4" s="59"/>
      <c r="H4" s="59"/>
      <c r="I4" s="59"/>
      <c r="J4" s="59"/>
      <c r="K4" s="59"/>
    </row>
    <row r="5" spans="2:20" ht="24" customHeight="1">
      <c r="B5" s="60" t="s">
        <v>97</v>
      </c>
      <c r="C5" s="164"/>
      <c r="D5" s="165"/>
      <c r="E5" s="129" t="s">
        <v>91</v>
      </c>
      <c r="F5" s="130"/>
      <c r="G5" s="130"/>
      <c r="H5" s="130"/>
      <c r="I5" s="130"/>
      <c r="J5" s="130"/>
      <c r="K5" s="130"/>
      <c r="N5" s="61"/>
      <c r="O5" s="61"/>
      <c r="P5" s="61"/>
      <c r="Q5" s="61"/>
      <c r="R5" s="61"/>
      <c r="S5" s="61"/>
      <c r="T5" s="61"/>
    </row>
    <row r="6" spans="2:20" ht="24" customHeight="1">
      <c r="B6" s="62" t="s">
        <v>88</v>
      </c>
      <c r="C6" s="180"/>
      <c r="D6" s="181"/>
      <c r="E6" s="181"/>
      <c r="F6" s="182"/>
      <c r="G6" s="23"/>
      <c r="H6" s="63"/>
      <c r="I6" s="63"/>
      <c r="J6" s="63"/>
      <c r="K6" s="63"/>
      <c r="T6" s="61"/>
    </row>
    <row r="7" spans="2:20" ht="24" customHeight="1">
      <c r="B7" s="62" t="s">
        <v>87</v>
      </c>
      <c r="C7" s="134"/>
      <c r="D7" s="135"/>
      <c r="E7" s="178" t="s">
        <v>143</v>
      </c>
      <c r="F7" s="179"/>
      <c r="G7" s="179"/>
      <c r="H7" s="179"/>
      <c r="I7" s="179"/>
      <c r="J7" s="179"/>
      <c r="K7" s="179"/>
    </row>
    <row r="8" spans="2:20" ht="24" customHeight="1">
      <c r="B8" s="62" t="s">
        <v>81</v>
      </c>
      <c r="C8" s="134"/>
      <c r="D8" s="135"/>
      <c r="E8" s="129" t="s">
        <v>124</v>
      </c>
      <c r="F8" s="130"/>
      <c r="G8" s="130"/>
      <c r="H8" s="130"/>
      <c r="I8" s="130"/>
      <c r="J8" s="130"/>
      <c r="K8" s="130"/>
    </row>
    <row r="9" spans="2:20" ht="24" customHeight="1">
      <c r="B9" s="62" t="s">
        <v>95</v>
      </c>
      <c r="C9" s="134"/>
      <c r="D9" s="135"/>
      <c r="E9" s="129" t="s">
        <v>94</v>
      </c>
      <c r="F9" s="130"/>
      <c r="G9" s="130"/>
      <c r="H9" s="130"/>
      <c r="I9" s="130"/>
      <c r="J9" s="130"/>
      <c r="K9" s="130"/>
    </row>
    <row r="10" spans="2:20" ht="24" customHeight="1">
      <c r="B10" s="62" t="s">
        <v>82</v>
      </c>
      <c r="C10" s="166"/>
      <c r="D10" s="167"/>
      <c r="E10" s="129" t="s">
        <v>92</v>
      </c>
      <c r="F10" s="130"/>
      <c r="G10" s="130"/>
      <c r="H10" s="130"/>
      <c r="I10" s="130"/>
      <c r="J10" s="130"/>
      <c r="K10" s="130"/>
    </row>
    <row r="11" spans="2:20" ht="24" customHeight="1">
      <c r="B11" s="62" t="s">
        <v>83</v>
      </c>
      <c r="C11" s="134"/>
      <c r="D11" s="134"/>
      <c r="E11" s="134"/>
      <c r="F11" s="134"/>
      <c r="G11" s="134"/>
      <c r="H11" s="134"/>
      <c r="I11" s="135"/>
      <c r="J11" s="64"/>
    </row>
    <row r="12" spans="2:20" ht="24" customHeight="1">
      <c r="B12" s="62" t="s">
        <v>84</v>
      </c>
      <c r="C12" s="168"/>
      <c r="D12" s="169"/>
      <c r="E12" s="91" t="s">
        <v>158</v>
      </c>
      <c r="F12" s="131" t="s">
        <v>93</v>
      </c>
      <c r="G12" s="132"/>
      <c r="H12" s="132"/>
      <c r="I12" s="132"/>
      <c r="J12" s="132"/>
      <c r="K12" s="132"/>
    </row>
    <row r="13" spans="2:20" ht="24" customHeight="1" thickBot="1">
      <c r="B13" s="65" t="s">
        <v>85</v>
      </c>
      <c r="C13" s="138"/>
      <c r="D13" s="139"/>
      <c r="E13" s="140"/>
      <c r="F13" s="141" t="s">
        <v>89</v>
      </c>
      <c r="G13" s="142"/>
      <c r="H13" s="142"/>
      <c r="I13" s="142"/>
      <c r="J13" s="142"/>
      <c r="K13" s="142"/>
    </row>
    <row r="14" spans="2:20" ht="12.75" customHeight="1">
      <c r="B14" s="66"/>
      <c r="C14" s="67"/>
      <c r="D14" s="67"/>
      <c r="E14" s="67"/>
      <c r="F14" s="67"/>
      <c r="G14" s="68"/>
    </row>
    <row r="15" spans="2:20" ht="17.25">
      <c r="B15" s="136" t="s">
        <v>80</v>
      </c>
      <c r="C15" s="136"/>
      <c r="D15" s="136"/>
      <c r="E15" s="136"/>
      <c r="F15" s="136"/>
      <c r="G15" s="136"/>
      <c r="H15" s="136"/>
      <c r="I15" s="136"/>
      <c r="J15" s="136"/>
      <c r="K15" s="136"/>
    </row>
    <row r="16" spans="2:20">
      <c r="B16" s="137" t="s">
        <v>90</v>
      </c>
      <c r="C16" s="137"/>
      <c r="D16" s="137"/>
      <c r="E16" s="137"/>
      <c r="F16" s="137"/>
      <c r="G16" s="137"/>
      <c r="H16" s="137"/>
      <c r="I16" s="137"/>
      <c r="J16" s="137"/>
      <c r="K16" s="137"/>
    </row>
    <row r="17" spans="2:11" ht="22.5" customHeight="1" thickBot="1">
      <c r="C17" s="133" t="s">
        <v>159</v>
      </c>
      <c r="D17" s="133"/>
      <c r="E17" s="133"/>
      <c r="F17" s="133"/>
      <c r="G17" s="133"/>
      <c r="H17" s="133"/>
      <c r="I17" s="133"/>
      <c r="J17" s="133"/>
      <c r="K17" s="133"/>
    </row>
    <row r="18" spans="2:11" ht="18.75" customHeight="1">
      <c r="B18" s="161" t="s">
        <v>86</v>
      </c>
      <c r="C18" s="170" t="s">
        <v>98</v>
      </c>
      <c r="D18" s="171"/>
      <c r="E18" s="69" t="s">
        <v>99</v>
      </c>
      <c r="F18" s="69" t="s">
        <v>100</v>
      </c>
      <c r="G18" s="69" t="s">
        <v>19</v>
      </c>
      <c r="H18" s="69" t="s">
        <v>101</v>
      </c>
      <c r="I18" s="69" t="s">
        <v>20</v>
      </c>
      <c r="J18" s="147" t="s">
        <v>113</v>
      </c>
      <c r="K18" s="148"/>
    </row>
    <row r="19" spans="2:11" ht="24" customHeight="1">
      <c r="B19" s="162"/>
      <c r="C19" s="172"/>
      <c r="D19" s="173"/>
      <c r="E19" s="1"/>
      <c r="F19" s="2"/>
      <c r="G19" s="1"/>
      <c r="H19" s="1"/>
      <c r="I19" s="3"/>
      <c r="J19" s="149"/>
      <c r="K19" s="150"/>
    </row>
    <row r="20" spans="2:11" ht="24" customHeight="1">
      <c r="B20" s="162"/>
      <c r="C20" s="174"/>
      <c r="D20" s="175"/>
      <c r="E20" s="4"/>
      <c r="F20" s="5"/>
      <c r="G20" s="4"/>
      <c r="H20" s="4"/>
      <c r="I20" s="6"/>
      <c r="J20" s="151"/>
      <c r="K20" s="152"/>
    </row>
    <row r="21" spans="2:11" ht="24" customHeight="1" thickBot="1">
      <c r="B21" s="163"/>
      <c r="C21" s="176"/>
      <c r="D21" s="177"/>
      <c r="E21" s="7"/>
      <c r="F21" s="8"/>
      <c r="G21" s="7"/>
      <c r="H21" s="7"/>
      <c r="I21" s="9"/>
      <c r="J21" s="153"/>
      <c r="K21" s="154"/>
    </row>
    <row r="22" spans="2:11">
      <c r="B22" s="70"/>
      <c r="C22" s="156" t="s">
        <v>96</v>
      </c>
      <c r="D22" s="156"/>
      <c r="E22" s="156"/>
      <c r="F22" s="156"/>
      <c r="G22" s="156"/>
      <c r="H22" s="156"/>
      <c r="I22" s="156"/>
      <c r="J22" s="156"/>
      <c r="K22" s="156"/>
    </row>
    <row r="23" spans="2:11" ht="10.5" customHeight="1">
      <c r="B23" s="70"/>
      <c r="C23" s="71"/>
      <c r="D23" s="71"/>
      <c r="E23" s="71"/>
      <c r="F23" s="71"/>
      <c r="G23" s="71"/>
      <c r="H23" s="71"/>
      <c r="I23" s="71"/>
      <c r="J23" s="71"/>
      <c r="K23" s="71"/>
    </row>
    <row r="24" spans="2:11" ht="17.25">
      <c r="B24" s="155" t="s">
        <v>102</v>
      </c>
      <c r="C24" s="155"/>
      <c r="D24" s="155"/>
      <c r="E24" s="155"/>
      <c r="F24" s="155"/>
      <c r="G24" s="155"/>
      <c r="H24" s="155"/>
      <c r="I24" s="155"/>
      <c r="J24" s="155"/>
      <c r="K24" s="155"/>
    </row>
    <row r="25" spans="2:11" ht="18.75" customHeight="1">
      <c r="B25" s="145" t="s">
        <v>108</v>
      </c>
      <c r="C25" s="146"/>
      <c r="D25" s="72" t="s">
        <v>21</v>
      </c>
      <c r="E25" s="72" t="s">
        <v>103</v>
      </c>
      <c r="F25" s="73" t="s">
        <v>107</v>
      </c>
      <c r="G25" s="115" t="s">
        <v>109</v>
      </c>
      <c r="H25" s="116" t="s">
        <v>110</v>
      </c>
      <c r="I25" s="117" t="s">
        <v>111</v>
      </c>
      <c r="J25" s="74" t="s">
        <v>112</v>
      </c>
      <c r="K25" s="75" t="s">
        <v>114</v>
      </c>
    </row>
    <row r="26" spans="2:11" ht="18.75" customHeight="1">
      <c r="B26" s="157" t="s">
        <v>104</v>
      </c>
      <c r="C26" s="158"/>
      <c r="D26" s="76">
        <f>COUNTIF(出場申込!D$8:D$157,"男")</f>
        <v>0</v>
      </c>
      <c r="E26" s="76">
        <f>SUM(出場申込!AA8:AA157)</f>
        <v>0</v>
      </c>
      <c r="F26" s="77">
        <f>IF(C5="一般",E26*1000,IF(C5="高校生",E26*800,IF(C5="中学生",E26*600,E26*500)))</f>
        <v>0</v>
      </c>
      <c r="G26" s="118" t="s">
        <v>104</v>
      </c>
      <c r="H26" s="119">
        <f>SUM(出場申込!AB8:AB157)</f>
        <v>0</v>
      </c>
      <c r="I26" s="120">
        <f>IF(C5="小学生",H26*1000,H26*1500)</f>
        <v>0</v>
      </c>
      <c r="J26" s="78">
        <f>SUM(F26,I26)</f>
        <v>0</v>
      </c>
      <c r="K26" s="10"/>
    </row>
    <row r="27" spans="2:11" ht="18.75" customHeight="1">
      <c r="B27" s="143" t="s">
        <v>105</v>
      </c>
      <c r="C27" s="144"/>
      <c r="D27" s="79">
        <f>COUNTIF(出場申込!D$8:D$157,"女")</f>
        <v>0</v>
      </c>
      <c r="E27" s="79">
        <f>SUM(出場申込!AC8:AC157)</f>
        <v>0</v>
      </c>
      <c r="F27" s="80">
        <f>IF(C5="一般",E27*1000,IF(C5="高校生",E27*800,IF(C5="中学生",E27*600,E27*500)))</f>
        <v>0</v>
      </c>
      <c r="G27" s="121" t="s">
        <v>105</v>
      </c>
      <c r="H27" s="122">
        <f>SUM(出場申込!AD8:AD157)</f>
        <v>0</v>
      </c>
      <c r="I27" s="123">
        <f>IF(C5="小学生",H27*1000,H27*1500)</f>
        <v>0</v>
      </c>
      <c r="J27" s="81">
        <f>SUM(F27,I27)</f>
        <v>0</v>
      </c>
      <c r="K27" s="11"/>
    </row>
    <row r="28" spans="2:11" ht="18.75" customHeight="1">
      <c r="B28" s="145" t="s">
        <v>106</v>
      </c>
      <c r="C28" s="146"/>
      <c r="D28" s="82">
        <f>SUM(D26:D27)</f>
        <v>0</v>
      </c>
      <c r="E28" s="82">
        <f>SUM(E26:E27)</f>
        <v>0</v>
      </c>
      <c r="F28" s="83">
        <f>SUM(F26:F27)</f>
        <v>0</v>
      </c>
      <c r="G28" s="124" t="s">
        <v>106</v>
      </c>
      <c r="H28" s="125">
        <f>SUM(H26:H27)</f>
        <v>0</v>
      </c>
      <c r="I28" s="126">
        <f>SUM(I26:I27)</f>
        <v>0</v>
      </c>
      <c r="J28" s="84">
        <f>SUM(J26:J27)</f>
        <v>0</v>
      </c>
      <c r="K28" s="12"/>
    </row>
    <row r="29" spans="2:11" ht="15.75" customHeight="1">
      <c r="B29" s="70"/>
    </row>
    <row r="30" spans="2:11" ht="15.75" customHeight="1">
      <c r="B30" s="70"/>
    </row>
    <row r="31" spans="2:11" ht="15.75" customHeight="1">
      <c r="B31" s="70"/>
    </row>
    <row r="32" spans="2:11" ht="15.75" customHeight="1">
      <c r="B32" s="70"/>
    </row>
    <row r="33" spans="2:2" ht="15.75" customHeight="1">
      <c r="B33" s="70"/>
    </row>
    <row r="34" spans="2:2" ht="15.75" customHeight="1"/>
    <row r="35" spans="2:2" ht="15.75" customHeight="1"/>
    <row r="36" spans="2:2" ht="15.75" customHeight="1"/>
    <row r="37" spans="2:2" ht="15.75" customHeight="1"/>
    <row r="38" spans="2:2" ht="15.75" customHeight="1"/>
    <row r="39" spans="2:2" ht="15.75" customHeight="1"/>
    <row r="40" spans="2:2" ht="15.75" customHeight="1"/>
  </sheetData>
  <sheetProtection password="8EC7" sheet="1" objects="1" scenarios="1" insertHyperlinks="0" sort="0" autoFilter="0"/>
  <mergeCells count="37">
    <mergeCell ref="B2:K2"/>
    <mergeCell ref="B3:K3"/>
    <mergeCell ref="B18:B21"/>
    <mergeCell ref="C5:D5"/>
    <mergeCell ref="C7:D7"/>
    <mergeCell ref="C9:D9"/>
    <mergeCell ref="C10:D10"/>
    <mergeCell ref="C12:D12"/>
    <mergeCell ref="C18:D18"/>
    <mergeCell ref="C19:D19"/>
    <mergeCell ref="C20:D20"/>
    <mergeCell ref="C21:D21"/>
    <mergeCell ref="E5:K5"/>
    <mergeCell ref="E7:K7"/>
    <mergeCell ref="E9:K9"/>
    <mergeCell ref="C6:F6"/>
    <mergeCell ref="B27:C27"/>
    <mergeCell ref="B28:C28"/>
    <mergeCell ref="B25:C25"/>
    <mergeCell ref="J18:K18"/>
    <mergeCell ref="J19:K19"/>
    <mergeCell ref="J20:K20"/>
    <mergeCell ref="J21:K21"/>
    <mergeCell ref="B24:K24"/>
    <mergeCell ref="C22:K22"/>
    <mergeCell ref="B26:C26"/>
    <mergeCell ref="B4:D4"/>
    <mergeCell ref="E10:K10"/>
    <mergeCell ref="F12:K12"/>
    <mergeCell ref="C17:K17"/>
    <mergeCell ref="C8:D8"/>
    <mergeCell ref="E8:K8"/>
    <mergeCell ref="B15:K15"/>
    <mergeCell ref="B16:K16"/>
    <mergeCell ref="C11:I11"/>
    <mergeCell ref="C13:E13"/>
    <mergeCell ref="F13:K13"/>
  </mergeCells>
  <phoneticPr fontId="1"/>
  <dataValidations count="12">
    <dataValidation type="list" allowBlank="1" showInputMessage="1" showErrorMessage="1" sqref="C5" xr:uid="{00000000-0002-0000-0000-000000000000}">
      <formula1>"一般,高校生,中学生,小学生"</formula1>
    </dataValidation>
    <dataValidation imeMode="halfAlpha" allowBlank="1" showInputMessage="1" showErrorMessage="1" sqref="C12" xr:uid="{00000000-0002-0000-0000-000001000000}"/>
    <dataValidation type="textLength" imeMode="on" operator="lessThanOrEqual" showInputMessage="1" showErrorMessage="1" errorTitle="文字数制限エラー" error="6文字以内で設定して下さい。" sqref="C7" xr:uid="{00000000-0002-0000-0000-000002000000}">
      <formula1>6</formula1>
    </dataValidation>
    <dataValidation type="list" imeMode="halfAlpha" allowBlank="1" showInputMessage="1" showErrorMessage="1" sqref="E12" xr:uid="{00000000-0002-0000-0000-000003000000}">
      <formula1>"連絡種別を選択,携帯,自宅,勤務先,その他"</formula1>
    </dataValidation>
    <dataValidation type="list" allowBlank="1" showInputMessage="1" showErrorMessage="1" sqref="E19:E21" xr:uid="{00000000-0002-0000-0000-000004000000}">
      <formula1>"Ｓ級,Ａ級,Ｂ級"</formula1>
    </dataValidation>
    <dataValidation type="list" allowBlank="1" showInputMessage="1" showErrorMessage="1" sqref="C19:C21" xr:uid="{00000000-0002-0000-0000-000005000000}">
      <formula1>"審判員,補助員"</formula1>
    </dataValidation>
    <dataValidation type="list" allowBlank="1" showInputMessage="1" showErrorMessage="1" sqref="H19:H21" xr:uid="{00000000-0002-0000-0000-000006000000}">
      <formula1>"無,有"</formula1>
    </dataValidation>
    <dataValidation type="list" allowBlank="1" showInputMessage="1" showErrorMessage="1" sqref="F19:F21" xr:uid="{00000000-0002-0000-0000-000007000000}">
      <formula1>"アナウンサー,記録・情報処理,競技者係,マーシャル,風力計測,写真判定員,監察員,スターター,周回記録員,跳躍(走幅跳),跳躍(走高跳),投擲(やり投・ジャベ),投擲(砲丸投)"</formula1>
    </dataValidation>
    <dataValidation imeMode="off" allowBlank="1" showInputMessage="1" showErrorMessage="1" sqref="C13:C14" xr:uid="{00000000-0002-0000-0000-000008000000}"/>
    <dataValidation type="whole" imeMode="off" allowBlank="1" showInputMessage="1" showErrorMessage="1" errorTitle="郵便番号誤り" error="ハイフン&quot;‐&quot;なし　数字の入力して下さい。" sqref="C10" xr:uid="{00000000-0002-0000-0000-000009000000}">
      <formula1>0</formula1>
      <formula2>9999999</formula2>
    </dataValidation>
    <dataValidation imeMode="on" allowBlank="1" showInputMessage="1" showErrorMessage="1" sqref="G19:G21 C11" xr:uid="{00000000-0002-0000-0000-00000A000000}"/>
    <dataValidation type="whole" imeMode="off" allowBlank="1" showInputMessage="1" showErrorMessage="1" sqref="I19:J21" xr:uid="{00000000-0002-0000-0000-00000B000000}">
      <formula1>1</formula1>
      <formula2>99</formula2>
    </dataValidation>
  </dataValidations>
  <printOptions horizontalCentered="1"/>
  <pageMargins left="0.23622047244094491" right="0.23622047244094491" top="0.74803149606299213" bottom="0.39370078740157483" header="0.31496062992125984" footer="0.31496062992125984"/>
  <pageSetup paperSize="9" orientation="landscape" r:id="rId1"/>
  <headerFooter>
    <oddHeader>&amp;R2020上尾市陸上競技協会　秋季記録会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2:BF157"/>
  <sheetViews>
    <sheetView showGridLines="0" tabSelected="1" topLeftCell="C1" zoomScale="85" zoomScaleNormal="85" workbookViewId="0">
      <pane ySplit="7" topLeftCell="A8" activePane="bottomLeft" state="frozen"/>
      <selection activeCell="C1" sqref="C1"/>
      <selection pane="bottomLeft" activeCell="I23" sqref="I23"/>
    </sheetView>
  </sheetViews>
  <sheetFormatPr defaultRowHeight="13.5"/>
  <cols>
    <col min="1" max="2" width="4" style="24" hidden="1" customWidth="1"/>
    <col min="3" max="3" width="5.25" style="33" customWidth="1"/>
    <col min="4" max="4" width="4.125" style="30" customWidth="1"/>
    <col min="5" max="6" width="9.625" style="24" customWidth="1"/>
    <col min="7" max="7" width="13.5" style="24" customWidth="1"/>
    <col min="8" max="8" width="12.625" style="24" customWidth="1"/>
    <col min="9" max="9" width="11.125" style="24" customWidth="1"/>
    <col min="10" max="10" width="9" style="24"/>
    <col min="11" max="11" width="12.5" style="24" customWidth="1"/>
    <col min="12" max="12" width="4.875" style="24" customWidth="1"/>
    <col min="13" max="13" width="13.625" style="30" customWidth="1"/>
    <col min="14" max="16" width="5.875" style="30" customWidth="1"/>
    <col min="17" max="17" width="13.625" style="30" bestFit="1" customWidth="1"/>
    <col min="18" max="20" width="6.125" style="30" customWidth="1"/>
    <col min="21" max="21" width="5.75" style="30" customWidth="1"/>
    <col min="22" max="22" width="6.625" style="30" customWidth="1"/>
    <col min="23" max="23" width="5.75" style="30" customWidth="1"/>
    <col min="24" max="25" width="6.125" style="30" customWidth="1"/>
    <col min="26" max="26" width="6.125" style="29" customWidth="1"/>
    <col min="27" max="30" width="6.125" style="29" hidden="1" customWidth="1"/>
    <col min="31" max="31" width="9" style="26" hidden="1" customWidth="1"/>
    <col min="32" max="32" width="9" style="27" hidden="1" customWidth="1"/>
    <col min="33" max="40" width="11.125" style="28" hidden="1" customWidth="1"/>
    <col min="41" max="41" width="15.375" style="28" hidden="1" customWidth="1"/>
    <col min="42" max="42" width="3.375" style="29" hidden="1" customWidth="1"/>
    <col min="43" max="43" width="8.625" style="26" hidden="1" customWidth="1"/>
    <col min="44" max="44" width="8.625" style="24" hidden="1" customWidth="1"/>
    <col min="45" max="45" width="16.625" style="24" hidden="1" customWidth="1"/>
    <col min="46" max="47" width="12.625" style="24" hidden="1" customWidth="1"/>
    <col min="48" max="48" width="18.625" style="24" hidden="1" customWidth="1"/>
    <col min="49" max="50" width="9" style="30" hidden="1" customWidth="1"/>
    <col min="51" max="51" width="12.625" style="30" hidden="1" customWidth="1"/>
    <col min="52" max="52" width="12" style="24" hidden="1" customWidth="1"/>
    <col min="53" max="55" width="9" style="30" hidden="1" customWidth="1"/>
    <col min="56" max="56" width="15.125" style="30" hidden="1" customWidth="1"/>
    <col min="57" max="57" width="6.25" style="30" hidden="1" customWidth="1"/>
    <col min="58" max="58" width="8" style="30" hidden="1" customWidth="1"/>
    <col min="59" max="59" width="9" style="24" customWidth="1"/>
    <col min="60" max="16384" width="9" style="24"/>
  </cols>
  <sheetData>
    <row r="2" spans="2:58" ht="21.75" customHeight="1">
      <c r="C2" s="199" t="s">
        <v>161</v>
      </c>
      <c r="D2" s="199"/>
      <c r="E2" s="199"/>
      <c r="F2" s="199"/>
      <c r="G2" s="199"/>
      <c r="H2" s="199"/>
      <c r="I2" s="199"/>
      <c r="J2" s="199"/>
      <c r="K2" s="199"/>
      <c r="L2" s="199"/>
      <c r="M2" s="199"/>
      <c r="N2" s="199"/>
      <c r="O2" s="199"/>
      <c r="P2" s="199"/>
      <c r="Q2" s="199"/>
      <c r="R2" s="199"/>
      <c r="S2" s="199"/>
      <c r="T2" s="199"/>
      <c r="U2" s="199"/>
      <c r="V2" s="199"/>
      <c r="W2" s="199"/>
      <c r="X2" s="199"/>
      <c r="Y2" s="199"/>
      <c r="Z2" s="25"/>
      <c r="AA2" s="25"/>
      <c r="AB2" s="25"/>
      <c r="AC2" s="25"/>
      <c r="AD2" s="25"/>
    </row>
    <row r="3" spans="2:58" ht="20.25" customHeight="1" thickBot="1">
      <c r="C3" s="188" t="s">
        <v>125</v>
      </c>
      <c r="D3" s="188"/>
      <c r="E3" s="188"/>
      <c r="F3" s="188"/>
      <c r="G3" s="188"/>
      <c r="H3" s="188"/>
      <c r="I3" s="188"/>
      <c r="J3" s="188"/>
      <c r="K3" s="188"/>
      <c r="L3" s="188"/>
      <c r="M3" s="188"/>
      <c r="N3" s="188"/>
      <c r="O3" s="188"/>
      <c r="P3" s="188"/>
      <c r="Q3" s="188"/>
      <c r="R3" s="188"/>
      <c r="S3" s="188"/>
      <c r="T3" s="188"/>
      <c r="U3" s="188"/>
      <c r="V3" s="188"/>
      <c r="W3" s="188"/>
      <c r="X3" s="188"/>
      <c r="Y3" s="188"/>
      <c r="Z3" s="31"/>
      <c r="AA3" s="31"/>
      <c r="AB3" s="31"/>
      <c r="AC3" s="31"/>
      <c r="AD3" s="31"/>
      <c r="AG3" s="32" t="s">
        <v>156</v>
      </c>
      <c r="AH3" s="32"/>
      <c r="AI3" s="32"/>
      <c r="AJ3" s="32"/>
      <c r="AK3" s="32"/>
      <c r="AL3" s="32"/>
      <c r="AM3" s="32"/>
      <c r="AN3" s="32"/>
      <c r="AO3" s="32"/>
    </row>
    <row r="4" spans="2:58" ht="16.5" customHeight="1">
      <c r="D4" s="193" t="s">
        <v>14</v>
      </c>
      <c r="E4" s="189" t="s">
        <v>115</v>
      </c>
      <c r="F4" s="189"/>
      <c r="G4" s="189"/>
      <c r="H4" s="189"/>
      <c r="I4" s="189" t="s">
        <v>13</v>
      </c>
      <c r="J4" s="189" t="s">
        <v>2</v>
      </c>
      <c r="K4" s="189" t="s">
        <v>4</v>
      </c>
      <c r="L4" s="205" t="s">
        <v>3</v>
      </c>
      <c r="M4" s="189" t="s">
        <v>16</v>
      </c>
      <c r="N4" s="189"/>
      <c r="O4" s="189"/>
      <c r="P4" s="189"/>
      <c r="Q4" s="189" t="s">
        <v>17</v>
      </c>
      <c r="R4" s="189"/>
      <c r="S4" s="189"/>
      <c r="T4" s="190"/>
      <c r="U4" s="202" t="s">
        <v>73</v>
      </c>
      <c r="V4" s="189"/>
      <c r="W4" s="189"/>
      <c r="X4" s="189"/>
      <c r="Y4" s="190"/>
      <c r="Z4" s="34"/>
      <c r="AA4" s="198" t="s">
        <v>122</v>
      </c>
      <c r="AB4" s="198"/>
      <c r="AC4" s="198"/>
      <c r="AD4" s="198"/>
      <c r="AG4" s="184" t="s">
        <v>147</v>
      </c>
      <c r="AH4" s="184"/>
      <c r="AI4" s="184"/>
      <c r="AJ4" s="184"/>
      <c r="AK4" s="184"/>
      <c r="AL4" s="184"/>
      <c r="AM4" s="184"/>
      <c r="AN4" s="184"/>
      <c r="AO4" s="184"/>
      <c r="AP4" s="183" t="s">
        <v>141</v>
      </c>
      <c r="AQ4" s="183"/>
      <c r="AR4" s="183"/>
      <c r="AS4" s="183"/>
      <c r="AT4" s="183"/>
      <c r="AU4" s="183"/>
      <c r="AV4" s="183"/>
      <c r="AW4" s="183"/>
      <c r="AX4" s="183"/>
      <c r="AY4" s="183"/>
      <c r="AZ4" s="183"/>
      <c r="BA4" s="183"/>
      <c r="BB4" s="183"/>
      <c r="BC4" s="183"/>
      <c r="BD4" s="183"/>
      <c r="BE4" s="183"/>
      <c r="BF4" s="183"/>
    </row>
    <row r="5" spans="2:58" ht="16.5" customHeight="1">
      <c r="D5" s="194"/>
      <c r="E5" s="191" t="s">
        <v>0</v>
      </c>
      <c r="F5" s="191" t="s">
        <v>1</v>
      </c>
      <c r="G5" s="191" t="s">
        <v>10</v>
      </c>
      <c r="H5" s="191" t="s">
        <v>11</v>
      </c>
      <c r="I5" s="191"/>
      <c r="J5" s="191"/>
      <c r="K5" s="191"/>
      <c r="L5" s="206"/>
      <c r="M5" s="191" t="s">
        <v>18</v>
      </c>
      <c r="N5" s="89" t="s">
        <v>5</v>
      </c>
      <c r="O5" s="89" t="s">
        <v>6</v>
      </c>
      <c r="P5" s="35" t="s">
        <v>7</v>
      </c>
      <c r="Q5" s="191" t="s">
        <v>18</v>
      </c>
      <c r="R5" s="89" t="s">
        <v>5</v>
      </c>
      <c r="S5" s="89" t="s">
        <v>6</v>
      </c>
      <c r="T5" s="92" t="s">
        <v>7</v>
      </c>
      <c r="U5" s="200" t="s">
        <v>15</v>
      </c>
      <c r="V5" s="196" t="s">
        <v>126</v>
      </c>
      <c r="W5" s="203" t="s">
        <v>12</v>
      </c>
      <c r="X5" s="208" t="s">
        <v>116</v>
      </c>
      <c r="Y5" s="209"/>
      <c r="Z5" s="36"/>
      <c r="AA5" s="198" t="s">
        <v>120</v>
      </c>
      <c r="AB5" s="198"/>
      <c r="AC5" s="198" t="s">
        <v>121</v>
      </c>
      <c r="AD5" s="198"/>
      <c r="AG5" s="185" t="s">
        <v>144</v>
      </c>
      <c r="AH5" s="185"/>
      <c r="AI5" s="185"/>
      <c r="AJ5" s="37"/>
      <c r="AK5" s="186" t="s">
        <v>145</v>
      </c>
      <c r="AL5" s="186"/>
      <c r="AM5" s="186"/>
      <c r="AN5" s="38"/>
      <c r="AO5" s="187" t="s">
        <v>146</v>
      </c>
      <c r="AP5" s="183"/>
      <c r="AQ5" s="183"/>
      <c r="AR5" s="183"/>
      <c r="AS5" s="183"/>
      <c r="AT5" s="183"/>
      <c r="AU5" s="183"/>
      <c r="AV5" s="183"/>
      <c r="AW5" s="183"/>
      <c r="AX5" s="183"/>
      <c r="AY5" s="183"/>
      <c r="AZ5" s="183"/>
      <c r="BA5" s="183"/>
      <c r="BB5" s="183"/>
      <c r="BC5" s="183"/>
      <c r="BD5" s="183"/>
      <c r="BE5" s="183"/>
      <c r="BF5" s="183"/>
    </row>
    <row r="6" spans="2:58" ht="16.5" customHeight="1" thickBot="1">
      <c r="C6" s="33">
        <f>申込情報!C5</f>
        <v>0</v>
      </c>
      <c r="D6" s="195"/>
      <c r="E6" s="192"/>
      <c r="F6" s="192"/>
      <c r="G6" s="192"/>
      <c r="H6" s="192"/>
      <c r="I6" s="192"/>
      <c r="J6" s="192"/>
      <c r="K6" s="192"/>
      <c r="L6" s="207"/>
      <c r="M6" s="192"/>
      <c r="N6" s="90"/>
      <c r="O6" s="90" t="s">
        <v>8</v>
      </c>
      <c r="P6" s="90" t="s">
        <v>9</v>
      </c>
      <c r="Q6" s="192"/>
      <c r="R6" s="90"/>
      <c r="S6" s="90" t="s">
        <v>8</v>
      </c>
      <c r="T6" s="93" t="s">
        <v>9</v>
      </c>
      <c r="U6" s="201"/>
      <c r="V6" s="197"/>
      <c r="W6" s="204"/>
      <c r="X6" s="39" t="s">
        <v>6</v>
      </c>
      <c r="Y6" s="40" t="s">
        <v>7</v>
      </c>
      <c r="Z6" s="36"/>
      <c r="AA6" s="41" t="s">
        <v>117</v>
      </c>
      <c r="AB6" s="42" t="s">
        <v>118</v>
      </c>
      <c r="AC6" s="42" t="s">
        <v>117</v>
      </c>
      <c r="AD6" s="42" t="s">
        <v>119</v>
      </c>
      <c r="AG6" s="43" t="s">
        <v>148</v>
      </c>
      <c r="AH6" s="43" t="s">
        <v>149</v>
      </c>
      <c r="AI6" s="43" t="s">
        <v>150</v>
      </c>
      <c r="AJ6" s="43" t="s">
        <v>151</v>
      </c>
      <c r="AK6" s="43" t="s">
        <v>152</v>
      </c>
      <c r="AL6" s="43" t="s">
        <v>153</v>
      </c>
      <c r="AM6" s="43" t="s">
        <v>154</v>
      </c>
      <c r="AN6" s="43" t="s">
        <v>155</v>
      </c>
      <c r="AO6" s="187"/>
      <c r="AQ6" s="26" t="s">
        <v>127</v>
      </c>
      <c r="AR6" s="24" t="s">
        <v>128</v>
      </c>
      <c r="AS6" s="24" t="s">
        <v>129</v>
      </c>
      <c r="AT6" s="24" t="s">
        <v>130</v>
      </c>
      <c r="AU6" s="24" t="s">
        <v>131</v>
      </c>
      <c r="AV6" s="24" t="s">
        <v>132</v>
      </c>
      <c r="AW6" s="30" t="s">
        <v>134</v>
      </c>
      <c r="AX6" s="30" t="s">
        <v>133</v>
      </c>
      <c r="AY6" s="30" t="s">
        <v>135</v>
      </c>
      <c r="AZ6" s="30" t="s">
        <v>136</v>
      </c>
      <c r="BA6" s="30" t="s">
        <v>137</v>
      </c>
      <c r="BB6" s="30" t="s">
        <v>138</v>
      </c>
      <c r="BC6" s="30" t="s">
        <v>137</v>
      </c>
      <c r="BD6" s="30" t="s">
        <v>139</v>
      </c>
      <c r="BE6" s="30" t="s">
        <v>140</v>
      </c>
      <c r="BF6" s="30" t="s">
        <v>137</v>
      </c>
    </row>
    <row r="7" spans="2:58" ht="21" customHeight="1">
      <c r="C7" s="99" t="s">
        <v>74</v>
      </c>
      <c r="D7" s="100" t="s">
        <v>22</v>
      </c>
      <c r="E7" s="101" t="s">
        <v>75</v>
      </c>
      <c r="F7" s="101" t="s">
        <v>76</v>
      </c>
      <c r="G7" s="102" t="s">
        <v>77</v>
      </c>
      <c r="H7" s="102" t="s">
        <v>78</v>
      </c>
      <c r="I7" s="100" t="s">
        <v>23</v>
      </c>
      <c r="J7" s="100">
        <v>1324</v>
      </c>
      <c r="K7" s="100" t="s">
        <v>79</v>
      </c>
      <c r="L7" s="100"/>
      <c r="M7" s="103" t="s">
        <v>70</v>
      </c>
      <c r="N7" s="100"/>
      <c r="O7" s="100">
        <v>10</v>
      </c>
      <c r="P7" s="104">
        <v>87</v>
      </c>
      <c r="Q7" s="103" t="s">
        <v>71</v>
      </c>
      <c r="R7" s="104"/>
      <c r="S7" s="104">
        <v>7</v>
      </c>
      <c r="T7" s="105">
        <v>38</v>
      </c>
      <c r="U7" s="98"/>
      <c r="V7" s="46">
        <v>1324</v>
      </c>
      <c r="W7" s="44">
        <v>1</v>
      </c>
      <c r="X7" s="45">
        <v>41</v>
      </c>
      <c r="Y7" s="47">
        <v>13</v>
      </c>
      <c r="Z7" s="48"/>
      <c r="AA7" s="49">
        <f>SUM(AA8:AA157)</f>
        <v>0</v>
      </c>
      <c r="AB7" s="49">
        <f>SUM(AB8:AB157)</f>
        <v>0</v>
      </c>
      <c r="AC7" s="49">
        <f>SUM(AC8:AC157)</f>
        <v>0</v>
      </c>
      <c r="AD7" s="49">
        <f>SUM(AD8:AD157)</f>
        <v>0</v>
      </c>
      <c r="AF7" s="27" t="s">
        <v>23</v>
      </c>
      <c r="AG7" s="43" t="s">
        <v>70</v>
      </c>
      <c r="AH7" s="43" t="s">
        <v>70</v>
      </c>
      <c r="AI7" s="43" t="s">
        <v>70</v>
      </c>
      <c r="AJ7" s="43" t="s">
        <v>70</v>
      </c>
      <c r="AK7" s="43" t="s">
        <v>70</v>
      </c>
      <c r="AL7" s="43" t="s">
        <v>70</v>
      </c>
      <c r="AM7" s="43" t="s">
        <v>70</v>
      </c>
      <c r="AN7" s="43" t="s">
        <v>70</v>
      </c>
      <c r="AO7" s="43" t="s">
        <v>70</v>
      </c>
      <c r="AP7" s="94" t="str">
        <f>D7</f>
        <v>男</v>
      </c>
      <c r="AQ7" s="95" t="str">
        <f>E7</f>
        <v>上尾</v>
      </c>
      <c r="AR7" s="96" t="str">
        <f>F7</f>
        <v>一太郎</v>
      </c>
      <c r="AS7" s="96" t="str">
        <f>AQ7&amp;" "&amp;AR7</f>
        <v>上尾 一太郎</v>
      </c>
      <c r="AT7" s="96" t="str">
        <f>G7</f>
        <v>アゲオ</v>
      </c>
      <c r="AU7" s="96" t="str">
        <f>H7</f>
        <v>イチタロウ</v>
      </c>
      <c r="AV7" s="96" t="str">
        <f>AT7&amp;" "&amp;AU7</f>
        <v>アゲオ イチタロウ</v>
      </c>
      <c r="AW7" s="97" t="str">
        <f>I7</f>
        <v>埼玉</v>
      </c>
      <c r="AX7" s="97">
        <f>J7</f>
        <v>1324</v>
      </c>
      <c r="AY7" s="97" t="str">
        <f t="shared" ref="AY7" si="0">K7</f>
        <v>上尾市陸協</v>
      </c>
      <c r="AZ7" s="97" t="str">
        <f>M7</f>
        <v>100m</v>
      </c>
      <c r="BA7" s="97">
        <f>N7*10000+O7*100+P7</f>
        <v>1087</v>
      </c>
      <c r="BB7" s="97" t="str">
        <f>Q7</f>
        <v>走幅跳</v>
      </c>
      <c r="BC7" s="97">
        <f>R7*10000+S7*100+T7</f>
        <v>738</v>
      </c>
      <c r="BD7" s="97" t="str">
        <f>IF(K7="","",K7&amp;" "&amp;U7)</f>
        <v xml:space="preserve">上尾市陸協 </v>
      </c>
      <c r="BE7" s="97">
        <f>IF(W7="","",W7)</f>
        <v>1</v>
      </c>
      <c r="BF7" s="97">
        <f>IF(X7="","",X7*100+Y7)</f>
        <v>4113</v>
      </c>
    </row>
    <row r="8" spans="2:58" ht="21" customHeight="1">
      <c r="B8" s="24" t="str">
        <f>D8&amp;$C$6</f>
        <v>0</v>
      </c>
      <c r="C8" s="106">
        <v>1</v>
      </c>
      <c r="D8" s="107"/>
      <c r="E8" s="108"/>
      <c r="F8" s="108"/>
      <c r="G8" s="109"/>
      <c r="H8" s="109"/>
      <c r="I8" s="107"/>
      <c r="J8" s="107"/>
      <c r="K8" s="110" t="str">
        <f>IF(E8="","",申込情報!$C$7)</f>
        <v/>
      </c>
      <c r="L8" s="107"/>
      <c r="M8" s="111"/>
      <c r="N8" s="107"/>
      <c r="O8" s="107"/>
      <c r="P8" s="112"/>
      <c r="Q8" s="111"/>
      <c r="R8" s="112"/>
      <c r="S8" s="112"/>
      <c r="T8" s="113"/>
      <c r="U8" s="87"/>
      <c r="V8" s="16"/>
      <c r="W8" s="4"/>
      <c r="X8" s="15"/>
      <c r="Y8" s="17"/>
      <c r="Z8" s="48"/>
      <c r="AA8" s="52">
        <f>IF(D8="男",COUNTA(M8,Q8),0)</f>
        <v>0</v>
      </c>
      <c r="AB8" s="52" t="str">
        <f>IF(D8="男",COUNTIF(W8,"1"),"")</f>
        <v/>
      </c>
      <c r="AC8" s="52">
        <f>IF(D8="女",COUNTA(M8,Q8),0)</f>
        <v>0</v>
      </c>
      <c r="AD8" s="52" t="str">
        <f>IF(D8="女",COUNTIF(W8,"1"),"")</f>
        <v/>
      </c>
      <c r="AF8" s="27" t="s">
        <v>23</v>
      </c>
      <c r="AG8" s="43" t="s">
        <v>162</v>
      </c>
      <c r="AH8" s="43" t="s">
        <v>162</v>
      </c>
      <c r="AI8" s="43" t="s">
        <v>162</v>
      </c>
      <c r="AJ8" s="43" t="s">
        <v>142</v>
      </c>
      <c r="AK8" s="43" t="s">
        <v>166</v>
      </c>
      <c r="AL8" s="43" t="s">
        <v>166</v>
      </c>
      <c r="AM8" s="43" t="s">
        <v>166</v>
      </c>
      <c r="AN8" s="43" t="s">
        <v>142</v>
      </c>
      <c r="AO8" s="43" t="s">
        <v>142</v>
      </c>
      <c r="AP8" s="29" t="str">
        <f>IF(D8="","",D8)</f>
        <v/>
      </c>
      <c r="AQ8" s="53" t="str">
        <f t="shared" ref="AQ8:AR8" si="1">IF(E8="","",E8)</f>
        <v/>
      </c>
      <c r="AR8" s="53" t="str">
        <f t="shared" si="1"/>
        <v/>
      </c>
      <c r="AS8" s="24" t="str">
        <f>IF(E8="","",E8&amp;" "&amp;F8)</f>
        <v/>
      </c>
      <c r="AT8" s="53" t="str">
        <f>IF(G8="","",G8)</f>
        <v/>
      </c>
      <c r="AU8" s="54" t="str">
        <f>IF(H8="","",H8)</f>
        <v/>
      </c>
      <c r="AV8" s="54" t="str">
        <f>IF(G8="","",G8&amp;" "&amp;H8)</f>
        <v/>
      </c>
      <c r="AW8" s="30" t="str">
        <f>IF(I8="","",I8)</f>
        <v/>
      </c>
      <c r="AX8" s="30" t="str">
        <f>IF(J8="","",J8)</f>
        <v/>
      </c>
      <c r="AY8" s="30" t="str">
        <f>IF(K8="","",K8)</f>
        <v/>
      </c>
      <c r="AZ8" s="30" t="str">
        <f t="shared" ref="AZ8" si="2">IF(L8="","",L8)</f>
        <v/>
      </c>
      <c r="BA8" s="30" t="str">
        <f>IF(O8="","",N8*10000+O8*100+P8)</f>
        <v/>
      </c>
      <c r="BB8" s="30" t="str">
        <f>IF(Q8="","",Q8)</f>
        <v/>
      </c>
      <c r="BC8" s="30" t="str">
        <f>IF(S8="","",R8*10000+S8*100+T8)</f>
        <v/>
      </c>
      <c r="BD8" s="30" t="str">
        <f>IF(K8="","",K8)</f>
        <v/>
      </c>
      <c r="BE8" s="30" t="str">
        <f>IF(W8="","",W8)</f>
        <v/>
      </c>
      <c r="BF8" s="30" t="str">
        <f>IF(X8="","",X8*100+Y8)</f>
        <v/>
      </c>
    </row>
    <row r="9" spans="2:58" ht="21" customHeight="1">
      <c r="B9" s="24" t="str">
        <f t="shared" ref="B9:B72" si="3">D9&amp;$C$6</f>
        <v>0</v>
      </c>
      <c r="C9" s="50">
        <v>2</v>
      </c>
      <c r="D9" s="4"/>
      <c r="E9" s="13"/>
      <c r="F9" s="13"/>
      <c r="G9" s="14"/>
      <c r="H9" s="14"/>
      <c r="I9" s="4"/>
      <c r="J9" s="4"/>
      <c r="K9" s="51" t="str">
        <f>IF(E9="","",申込情報!$C$7)</f>
        <v/>
      </c>
      <c r="L9" s="4"/>
      <c r="M9" s="5"/>
      <c r="N9" s="4"/>
      <c r="O9" s="4"/>
      <c r="P9" s="15"/>
      <c r="Q9" s="5"/>
      <c r="R9" s="15"/>
      <c r="S9" s="15"/>
      <c r="T9" s="17"/>
      <c r="U9" s="87"/>
      <c r="V9" s="16"/>
      <c r="W9" s="4"/>
      <c r="X9" s="15"/>
      <c r="Y9" s="17"/>
      <c r="Z9" s="48"/>
      <c r="AA9" s="52">
        <f t="shared" ref="AA9:AA72" si="4">IF(D9="男",COUNTA(M9,Q9),0)</f>
        <v>0</v>
      </c>
      <c r="AB9" s="52" t="str">
        <f t="shared" ref="AB9:AB72" si="5">IF(D9="男",COUNTIF(W9,"1"),"")</f>
        <v/>
      </c>
      <c r="AC9" s="52">
        <f t="shared" ref="AC9:AC72" si="6">IF(D9="女",COUNTA(M9,Q9),0)</f>
        <v>0</v>
      </c>
      <c r="AD9" s="52" t="str">
        <f t="shared" ref="AD9:AD72" si="7">IF(D9="女",COUNTIF(W9,"1"),"")</f>
        <v/>
      </c>
      <c r="AF9" s="27" t="s">
        <v>24</v>
      </c>
      <c r="AG9" s="43" t="s">
        <v>163</v>
      </c>
      <c r="AH9" s="43" t="s">
        <v>163</v>
      </c>
      <c r="AI9" s="43" t="s">
        <v>163</v>
      </c>
      <c r="AJ9" s="43" t="s">
        <v>163</v>
      </c>
      <c r="AK9" s="43" t="s">
        <v>163</v>
      </c>
      <c r="AL9" s="43" t="s">
        <v>163</v>
      </c>
      <c r="AM9" s="43" t="s">
        <v>163</v>
      </c>
      <c r="AN9" s="43" t="s">
        <v>163</v>
      </c>
      <c r="AO9" s="43"/>
      <c r="AP9" s="127" t="str">
        <f t="shared" ref="AP9:AP72" si="8">IF(D9="","",D9)</f>
        <v/>
      </c>
      <c r="AQ9" s="53" t="str">
        <f t="shared" ref="AQ9:AQ72" si="9">IF(E9="","",E9)</f>
        <v/>
      </c>
      <c r="AR9" s="53" t="str">
        <f t="shared" ref="AR9:AR72" si="10">IF(F9="","",F9)</f>
        <v/>
      </c>
      <c r="AS9" s="24" t="str">
        <f t="shared" ref="AS9:AS72" si="11">IF(E9="","",E9&amp;" "&amp;F9)</f>
        <v/>
      </c>
      <c r="AT9" s="53" t="str">
        <f t="shared" ref="AT9:AT72" si="12">IF(G9="","",G9)</f>
        <v/>
      </c>
      <c r="AU9" s="54" t="str">
        <f t="shared" ref="AU9:AU72" si="13">IF(H9="","",H9)</f>
        <v/>
      </c>
      <c r="AV9" s="54" t="str">
        <f t="shared" ref="AV9:AV72" si="14">IF(G9="","",G9&amp;" "&amp;H9)</f>
        <v/>
      </c>
      <c r="AW9" s="30" t="str">
        <f t="shared" ref="AW9:AW72" si="15">IF(I9="","",I9)</f>
        <v/>
      </c>
      <c r="AX9" s="30" t="str">
        <f t="shared" ref="AX9:AX72" si="16">IF(J9="","",J9)</f>
        <v/>
      </c>
      <c r="AY9" s="30" t="str">
        <f t="shared" ref="AY9:AY72" si="17">IF(K9="","",K9)</f>
        <v/>
      </c>
      <c r="AZ9" s="30" t="str">
        <f t="shared" ref="AZ9:AZ72" si="18">IF(L9="","",L9)</f>
        <v/>
      </c>
      <c r="BA9" s="30" t="str">
        <f t="shared" ref="BA9:BA72" si="19">IF(O9="","",N9*10000+O9*100+P9)</f>
        <v/>
      </c>
      <c r="BB9" s="30" t="str">
        <f t="shared" ref="BB9:BB72" si="20">IF(Q9="","",Q9)</f>
        <v/>
      </c>
      <c r="BC9" s="30" t="str">
        <f t="shared" ref="BC9:BC72" si="21">IF(S9="","",R9*10000+S9*100+T9)</f>
        <v/>
      </c>
      <c r="BD9" s="30" t="str">
        <f t="shared" ref="BD9:BD72" si="22">IF(K9="","",K9)</f>
        <v/>
      </c>
      <c r="BE9" s="30" t="str">
        <f t="shared" ref="BE9:BE72" si="23">IF(W9="","",W9)</f>
        <v/>
      </c>
      <c r="BF9" s="30" t="str">
        <f t="shared" ref="BF9:BF72" si="24">IF(X9="","",X9*100+Y9)</f>
        <v/>
      </c>
    </row>
    <row r="10" spans="2:58" ht="21" customHeight="1">
      <c r="B10" s="24" t="str">
        <f t="shared" si="3"/>
        <v>0</v>
      </c>
      <c r="C10" s="50">
        <v>3</v>
      </c>
      <c r="D10" s="4"/>
      <c r="E10" s="13"/>
      <c r="F10" s="13"/>
      <c r="G10" s="14"/>
      <c r="H10" s="14"/>
      <c r="I10" s="4"/>
      <c r="J10" s="4"/>
      <c r="K10" s="51" t="str">
        <f>IF(E10="","",申込情報!$C$7)</f>
        <v/>
      </c>
      <c r="L10" s="4"/>
      <c r="M10" s="5"/>
      <c r="N10" s="4"/>
      <c r="O10" s="4"/>
      <c r="P10" s="15"/>
      <c r="Q10" s="5"/>
      <c r="R10" s="15"/>
      <c r="S10" s="15"/>
      <c r="T10" s="17"/>
      <c r="U10" s="87"/>
      <c r="V10" s="16"/>
      <c r="W10" s="4"/>
      <c r="X10" s="15"/>
      <c r="Y10" s="17"/>
      <c r="Z10" s="48"/>
      <c r="AA10" s="52">
        <f t="shared" si="4"/>
        <v>0</v>
      </c>
      <c r="AB10" s="52" t="str">
        <f t="shared" si="5"/>
        <v/>
      </c>
      <c r="AC10" s="52">
        <f t="shared" si="6"/>
        <v>0</v>
      </c>
      <c r="AD10" s="52" t="str">
        <f t="shared" si="7"/>
        <v/>
      </c>
      <c r="AF10" s="27" t="s">
        <v>26</v>
      </c>
      <c r="AG10" s="43" t="s">
        <v>71</v>
      </c>
      <c r="AH10" s="43" t="s">
        <v>71</v>
      </c>
      <c r="AI10" s="43" t="s">
        <v>71</v>
      </c>
      <c r="AJ10" s="43" t="s">
        <v>167</v>
      </c>
      <c r="AK10" s="43" t="s">
        <v>71</v>
      </c>
      <c r="AL10" s="43" t="s">
        <v>71</v>
      </c>
      <c r="AM10" s="43" t="s">
        <v>71</v>
      </c>
      <c r="AN10" s="43" t="s">
        <v>167</v>
      </c>
      <c r="AO10" s="43"/>
      <c r="AP10" s="127" t="str">
        <f t="shared" si="8"/>
        <v/>
      </c>
      <c r="AQ10" s="53" t="str">
        <f t="shared" si="9"/>
        <v/>
      </c>
      <c r="AR10" s="53" t="str">
        <f t="shared" si="10"/>
        <v/>
      </c>
      <c r="AS10" s="24" t="str">
        <f t="shared" si="11"/>
        <v/>
      </c>
      <c r="AT10" s="53" t="str">
        <f t="shared" si="12"/>
        <v/>
      </c>
      <c r="AU10" s="54" t="str">
        <f t="shared" si="13"/>
        <v/>
      </c>
      <c r="AV10" s="54" t="str">
        <f t="shared" si="14"/>
        <v/>
      </c>
      <c r="AW10" s="30" t="str">
        <f t="shared" si="15"/>
        <v/>
      </c>
      <c r="AX10" s="30" t="str">
        <f t="shared" si="16"/>
        <v/>
      </c>
      <c r="AY10" s="30" t="str">
        <f t="shared" si="17"/>
        <v/>
      </c>
      <c r="AZ10" s="30" t="str">
        <f t="shared" si="18"/>
        <v/>
      </c>
      <c r="BA10" s="30" t="str">
        <f t="shared" si="19"/>
        <v/>
      </c>
      <c r="BB10" s="30" t="str">
        <f t="shared" si="20"/>
        <v/>
      </c>
      <c r="BC10" s="30" t="str">
        <f t="shared" si="21"/>
        <v/>
      </c>
      <c r="BD10" s="30" t="str">
        <f t="shared" si="22"/>
        <v/>
      </c>
      <c r="BE10" s="30" t="str">
        <f t="shared" si="23"/>
        <v/>
      </c>
      <c r="BF10" s="30" t="str">
        <f t="shared" si="24"/>
        <v/>
      </c>
    </row>
    <row r="11" spans="2:58" ht="21" customHeight="1">
      <c r="B11" s="24" t="str">
        <f t="shared" si="3"/>
        <v>0</v>
      </c>
      <c r="C11" s="50">
        <v>4</v>
      </c>
      <c r="D11" s="4"/>
      <c r="E11" s="13"/>
      <c r="F11" s="13"/>
      <c r="G11" s="14"/>
      <c r="H11" s="14"/>
      <c r="I11" s="4"/>
      <c r="J11" s="4"/>
      <c r="K11" s="51" t="str">
        <f>IF(E11="","",申込情報!$C$7)</f>
        <v/>
      </c>
      <c r="L11" s="4"/>
      <c r="M11" s="5"/>
      <c r="N11" s="4"/>
      <c r="O11" s="4"/>
      <c r="P11" s="15"/>
      <c r="Q11" s="5"/>
      <c r="R11" s="15"/>
      <c r="S11" s="15"/>
      <c r="T11" s="17"/>
      <c r="U11" s="87"/>
      <c r="V11" s="16"/>
      <c r="W11" s="4"/>
      <c r="X11" s="15"/>
      <c r="Y11" s="17"/>
      <c r="Z11" s="48"/>
      <c r="AA11" s="52">
        <f t="shared" si="4"/>
        <v>0</v>
      </c>
      <c r="AB11" s="52" t="str">
        <f t="shared" si="5"/>
        <v/>
      </c>
      <c r="AC11" s="52">
        <f t="shared" si="6"/>
        <v>0</v>
      </c>
      <c r="AD11" s="52" t="str">
        <f t="shared" si="7"/>
        <v/>
      </c>
      <c r="AF11" s="27" t="s">
        <v>25</v>
      </c>
      <c r="AG11" s="43" t="s">
        <v>164</v>
      </c>
      <c r="AH11" s="43" t="s">
        <v>164</v>
      </c>
      <c r="AI11" s="43" t="s">
        <v>164</v>
      </c>
      <c r="AJ11" s="43"/>
      <c r="AK11" s="43" t="s">
        <v>164</v>
      </c>
      <c r="AL11" s="43" t="s">
        <v>164</v>
      </c>
      <c r="AM11" s="43" t="s">
        <v>164</v>
      </c>
      <c r="AN11" s="43"/>
      <c r="AO11" s="43"/>
      <c r="AP11" s="127" t="str">
        <f t="shared" si="8"/>
        <v/>
      </c>
      <c r="AQ11" s="53" t="str">
        <f t="shared" si="9"/>
        <v/>
      </c>
      <c r="AR11" s="53" t="str">
        <f t="shared" si="10"/>
        <v/>
      </c>
      <c r="AS11" s="24" t="str">
        <f t="shared" si="11"/>
        <v/>
      </c>
      <c r="AT11" s="53" t="str">
        <f t="shared" si="12"/>
        <v/>
      </c>
      <c r="AU11" s="54" t="str">
        <f t="shared" si="13"/>
        <v/>
      </c>
      <c r="AV11" s="54" t="str">
        <f t="shared" si="14"/>
        <v/>
      </c>
      <c r="AW11" s="30" t="str">
        <f t="shared" si="15"/>
        <v/>
      </c>
      <c r="AX11" s="30" t="str">
        <f t="shared" si="16"/>
        <v/>
      </c>
      <c r="AY11" s="30" t="str">
        <f t="shared" si="17"/>
        <v/>
      </c>
      <c r="AZ11" s="30" t="str">
        <f t="shared" si="18"/>
        <v/>
      </c>
      <c r="BA11" s="30" t="str">
        <f t="shared" si="19"/>
        <v/>
      </c>
      <c r="BB11" s="30" t="str">
        <f t="shared" si="20"/>
        <v/>
      </c>
      <c r="BC11" s="30" t="str">
        <f t="shared" si="21"/>
        <v/>
      </c>
      <c r="BD11" s="30" t="str">
        <f t="shared" si="22"/>
        <v/>
      </c>
      <c r="BE11" s="30" t="str">
        <f t="shared" si="23"/>
        <v/>
      </c>
      <c r="BF11" s="30" t="str">
        <f t="shared" si="24"/>
        <v/>
      </c>
    </row>
    <row r="12" spans="2:58" ht="21" customHeight="1">
      <c r="B12" s="24" t="str">
        <f t="shared" si="3"/>
        <v>0</v>
      </c>
      <c r="C12" s="50">
        <v>5</v>
      </c>
      <c r="D12" s="4"/>
      <c r="E12" s="13"/>
      <c r="F12" s="13"/>
      <c r="G12" s="14"/>
      <c r="H12" s="14"/>
      <c r="I12" s="4"/>
      <c r="J12" s="4"/>
      <c r="K12" s="51" t="str">
        <f>IF(E12="","",申込情報!$C$7)</f>
        <v/>
      </c>
      <c r="L12" s="4"/>
      <c r="M12" s="5"/>
      <c r="N12" s="4"/>
      <c r="O12" s="4"/>
      <c r="P12" s="15"/>
      <c r="Q12" s="5"/>
      <c r="R12" s="15"/>
      <c r="S12" s="15"/>
      <c r="T12" s="17"/>
      <c r="U12" s="87"/>
      <c r="V12" s="16"/>
      <c r="W12" s="4"/>
      <c r="X12" s="15"/>
      <c r="Y12" s="17"/>
      <c r="Z12" s="48"/>
      <c r="AA12" s="52">
        <f t="shared" si="4"/>
        <v>0</v>
      </c>
      <c r="AB12" s="52" t="str">
        <f t="shared" si="5"/>
        <v/>
      </c>
      <c r="AC12" s="52">
        <f t="shared" si="6"/>
        <v>0</v>
      </c>
      <c r="AD12" s="52" t="str">
        <f t="shared" si="7"/>
        <v/>
      </c>
      <c r="AF12" s="27" t="s">
        <v>27</v>
      </c>
      <c r="AG12" s="43" t="s">
        <v>165</v>
      </c>
      <c r="AH12" s="43" t="s">
        <v>165</v>
      </c>
      <c r="AI12" s="43" t="s">
        <v>165</v>
      </c>
      <c r="AJ12" s="43"/>
      <c r="AK12" s="43" t="s">
        <v>165</v>
      </c>
      <c r="AL12" s="43" t="s">
        <v>165</v>
      </c>
      <c r="AM12" s="43" t="s">
        <v>165</v>
      </c>
      <c r="AN12" s="43"/>
      <c r="AO12" s="43"/>
      <c r="AP12" s="127" t="str">
        <f t="shared" si="8"/>
        <v/>
      </c>
      <c r="AQ12" s="53" t="str">
        <f t="shared" si="9"/>
        <v/>
      </c>
      <c r="AR12" s="53" t="str">
        <f t="shared" si="10"/>
        <v/>
      </c>
      <c r="AS12" s="24" t="str">
        <f t="shared" si="11"/>
        <v/>
      </c>
      <c r="AT12" s="53" t="str">
        <f t="shared" si="12"/>
        <v/>
      </c>
      <c r="AU12" s="54" t="str">
        <f t="shared" si="13"/>
        <v/>
      </c>
      <c r="AV12" s="54" t="str">
        <f t="shared" si="14"/>
        <v/>
      </c>
      <c r="AW12" s="30" t="str">
        <f t="shared" si="15"/>
        <v/>
      </c>
      <c r="AX12" s="30" t="str">
        <f t="shared" si="16"/>
        <v/>
      </c>
      <c r="AY12" s="30" t="str">
        <f t="shared" si="17"/>
        <v/>
      </c>
      <c r="AZ12" s="30" t="str">
        <f t="shared" si="18"/>
        <v/>
      </c>
      <c r="BA12" s="30" t="str">
        <f t="shared" si="19"/>
        <v/>
      </c>
      <c r="BB12" s="30" t="str">
        <f t="shared" si="20"/>
        <v/>
      </c>
      <c r="BC12" s="30" t="str">
        <f t="shared" si="21"/>
        <v/>
      </c>
      <c r="BD12" s="30" t="str">
        <f t="shared" si="22"/>
        <v/>
      </c>
      <c r="BE12" s="30" t="str">
        <f t="shared" si="23"/>
        <v/>
      </c>
      <c r="BF12" s="30" t="str">
        <f t="shared" si="24"/>
        <v/>
      </c>
    </row>
    <row r="13" spans="2:58" ht="21" customHeight="1">
      <c r="B13" s="24" t="str">
        <f t="shared" si="3"/>
        <v>0</v>
      </c>
      <c r="C13" s="50">
        <v>6</v>
      </c>
      <c r="D13" s="4"/>
      <c r="E13" s="13"/>
      <c r="F13" s="13"/>
      <c r="G13" s="14"/>
      <c r="H13" s="14"/>
      <c r="I13" s="4"/>
      <c r="J13" s="4"/>
      <c r="K13" s="51" t="str">
        <f>IF(E13="","",申込情報!$C$7)</f>
        <v/>
      </c>
      <c r="L13" s="4"/>
      <c r="M13" s="5"/>
      <c r="N13" s="4"/>
      <c r="O13" s="4"/>
      <c r="P13" s="15"/>
      <c r="Q13" s="5"/>
      <c r="R13" s="15"/>
      <c r="S13" s="15"/>
      <c r="T13" s="17"/>
      <c r="U13" s="87"/>
      <c r="V13" s="16"/>
      <c r="W13" s="4"/>
      <c r="X13" s="15"/>
      <c r="Y13" s="17"/>
      <c r="Z13" s="48"/>
      <c r="AA13" s="52">
        <f t="shared" si="4"/>
        <v>0</v>
      </c>
      <c r="AB13" s="52" t="str">
        <f t="shared" si="5"/>
        <v/>
      </c>
      <c r="AC13" s="52">
        <f t="shared" si="6"/>
        <v>0</v>
      </c>
      <c r="AD13" s="52" t="str">
        <f t="shared" si="7"/>
        <v/>
      </c>
      <c r="AF13" s="27" t="s">
        <v>28</v>
      </c>
      <c r="AG13" s="43" t="s">
        <v>72</v>
      </c>
      <c r="AH13" s="43" t="s">
        <v>72</v>
      </c>
      <c r="AI13" s="43"/>
      <c r="AJ13" s="43"/>
      <c r="AK13" s="43" t="s">
        <v>72</v>
      </c>
      <c r="AL13" s="43" t="s">
        <v>72</v>
      </c>
      <c r="AM13" s="43"/>
      <c r="AN13" s="43"/>
      <c r="AO13" s="43"/>
      <c r="AP13" s="127" t="str">
        <f t="shared" si="8"/>
        <v/>
      </c>
      <c r="AQ13" s="53" t="str">
        <f t="shared" si="9"/>
        <v/>
      </c>
      <c r="AR13" s="53" t="str">
        <f t="shared" si="10"/>
        <v/>
      </c>
      <c r="AS13" s="24" t="str">
        <f t="shared" si="11"/>
        <v/>
      </c>
      <c r="AT13" s="53" t="str">
        <f t="shared" si="12"/>
        <v/>
      </c>
      <c r="AU13" s="54" t="str">
        <f t="shared" si="13"/>
        <v/>
      </c>
      <c r="AV13" s="54" t="str">
        <f t="shared" si="14"/>
        <v/>
      </c>
      <c r="AW13" s="30" t="str">
        <f t="shared" si="15"/>
        <v/>
      </c>
      <c r="AX13" s="30" t="str">
        <f t="shared" si="16"/>
        <v/>
      </c>
      <c r="AY13" s="30" t="str">
        <f t="shared" si="17"/>
        <v/>
      </c>
      <c r="AZ13" s="30" t="str">
        <f t="shared" si="18"/>
        <v/>
      </c>
      <c r="BA13" s="30" t="str">
        <f t="shared" si="19"/>
        <v/>
      </c>
      <c r="BB13" s="30" t="str">
        <f t="shared" si="20"/>
        <v/>
      </c>
      <c r="BC13" s="30" t="str">
        <f t="shared" si="21"/>
        <v/>
      </c>
      <c r="BD13" s="30" t="str">
        <f t="shared" si="22"/>
        <v/>
      </c>
      <c r="BE13" s="30" t="str">
        <f t="shared" si="23"/>
        <v/>
      </c>
      <c r="BF13" s="30" t="str">
        <f t="shared" si="24"/>
        <v/>
      </c>
    </row>
    <row r="14" spans="2:58" ht="21" customHeight="1">
      <c r="B14" s="24" t="str">
        <f t="shared" si="3"/>
        <v>0</v>
      </c>
      <c r="C14" s="50">
        <v>7</v>
      </c>
      <c r="D14" s="4"/>
      <c r="E14" s="13"/>
      <c r="F14" s="13"/>
      <c r="G14" s="14"/>
      <c r="H14" s="14"/>
      <c r="I14" s="4"/>
      <c r="J14" s="4"/>
      <c r="K14" s="51" t="str">
        <f>IF(E14="","",申込情報!$C$7)</f>
        <v/>
      </c>
      <c r="L14" s="4"/>
      <c r="M14" s="5"/>
      <c r="N14" s="4"/>
      <c r="O14" s="4"/>
      <c r="P14" s="15"/>
      <c r="Q14" s="5"/>
      <c r="R14" s="15"/>
      <c r="S14" s="15"/>
      <c r="T14" s="17"/>
      <c r="U14" s="87"/>
      <c r="V14" s="16"/>
      <c r="W14" s="4"/>
      <c r="X14" s="15"/>
      <c r="Y14" s="17"/>
      <c r="Z14" s="48"/>
      <c r="AA14" s="52">
        <f t="shared" si="4"/>
        <v>0</v>
      </c>
      <c r="AB14" s="52" t="str">
        <f t="shared" si="5"/>
        <v/>
      </c>
      <c r="AC14" s="52">
        <f t="shared" si="6"/>
        <v>0</v>
      </c>
      <c r="AD14" s="52" t="str">
        <f t="shared" si="7"/>
        <v/>
      </c>
      <c r="AF14" s="27" t="s">
        <v>29</v>
      </c>
      <c r="AJ14" s="43"/>
      <c r="AK14" s="43"/>
      <c r="AL14" s="43"/>
      <c r="AM14" s="43"/>
      <c r="AN14" s="43"/>
      <c r="AO14" s="43"/>
      <c r="AP14" s="127" t="str">
        <f t="shared" si="8"/>
        <v/>
      </c>
      <c r="AQ14" s="53" t="str">
        <f t="shared" si="9"/>
        <v/>
      </c>
      <c r="AR14" s="53" t="str">
        <f t="shared" si="10"/>
        <v/>
      </c>
      <c r="AS14" s="24" t="str">
        <f t="shared" si="11"/>
        <v/>
      </c>
      <c r="AT14" s="53" t="str">
        <f t="shared" si="12"/>
        <v/>
      </c>
      <c r="AU14" s="54" t="str">
        <f t="shared" si="13"/>
        <v/>
      </c>
      <c r="AV14" s="54" t="str">
        <f t="shared" si="14"/>
        <v/>
      </c>
      <c r="AW14" s="30" t="str">
        <f t="shared" si="15"/>
        <v/>
      </c>
      <c r="AX14" s="30" t="str">
        <f t="shared" si="16"/>
        <v/>
      </c>
      <c r="AY14" s="30" t="str">
        <f t="shared" si="17"/>
        <v/>
      </c>
      <c r="AZ14" s="30" t="str">
        <f t="shared" si="18"/>
        <v/>
      </c>
      <c r="BA14" s="30" t="str">
        <f t="shared" si="19"/>
        <v/>
      </c>
      <c r="BB14" s="30" t="str">
        <f t="shared" si="20"/>
        <v/>
      </c>
      <c r="BC14" s="30" t="str">
        <f t="shared" si="21"/>
        <v/>
      </c>
      <c r="BD14" s="30" t="str">
        <f t="shared" si="22"/>
        <v/>
      </c>
      <c r="BE14" s="30" t="str">
        <f t="shared" si="23"/>
        <v/>
      </c>
      <c r="BF14" s="30" t="str">
        <f t="shared" si="24"/>
        <v/>
      </c>
    </row>
    <row r="15" spans="2:58" ht="21" customHeight="1">
      <c r="B15" s="24" t="str">
        <f t="shared" si="3"/>
        <v>0</v>
      </c>
      <c r="C15" s="50">
        <v>8</v>
      </c>
      <c r="D15" s="4"/>
      <c r="E15" s="13"/>
      <c r="F15" s="13"/>
      <c r="G15" s="14"/>
      <c r="H15" s="14"/>
      <c r="I15" s="4"/>
      <c r="J15" s="4"/>
      <c r="K15" s="51" t="str">
        <f>IF(E15="","",申込情報!$C$7)</f>
        <v/>
      </c>
      <c r="L15" s="4"/>
      <c r="M15" s="5"/>
      <c r="N15" s="4"/>
      <c r="O15" s="4"/>
      <c r="P15" s="15"/>
      <c r="Q15" s="5"/>
      <c r="R15" s="15"/>
      <c r="S15" s="15"/>
      <c r="T15" s="17"/>
      <c r="U15" s="87"/>
      <c r="V15" s="16"/>
      <c r="W15" s="4"/>
      <c r="X15" s="15"/>
      <c r="Y15" s="17"/>
      <c r="Z15" s="48"/>
      <c r="AA15" s="52">
        <f t="shared" si="4"/>
        <v>0</v>
      </c>
      <c r="AB15" s="52" t="str">
        <f t="shared" si="5"/>
        <v/>
      </c>
      <c r="AC15" s="52">
        <f t="shared" si="6"/>
        <v>0</v>
      </c>
      <c r="AD15" s="52" t="str">
        <f t="shared" si="7"/>
        <v/>
      </c>
      <c r="AF15" s="27" t="s">
        <v>30</v>
      </c>
      <c r="AP15" s="127" t="str">
        <f t="shared" si="8"/>
        <v/>
      </c>
      <c r="AQ15" s="53" t="str">
        <f t="shared" si="9"/>
        <v/>
      </c>
      <c r="AR15" s="53" t="str">
        <f t="shared" si="10"/>
        <v/>
      </c>
      <c r="AS15" s="24" t="str">
        <f t="shared" si="11"/>
        <v/>
      </c>
      <c r="AT15" s="53" t="str">
        <f t="shared" si="12"/>
        <v/>
      </c>
      <c r="AU15" s="54" t="str">
        <f t="shared" si="13"/>
        <v/>
      </c>
      <c r="AV15" s="54" t="str">
        <f t="shared" si="14"/>
        <v/>
      </c>
      <c r="AW15" s="30" t="str">
        <f t="shared" si="15"/>
        <v/>
      </c>
      <c r="AX15" s="30" t="str">
        <f t="shared" si="16"/>
        <v/>
      </c>
      <c r="AY15" s="30" t="str">
        <f t="shared" si="17"/>
        <v/>
      </c>
      <c r="AZ15" s="30" t="str">
        <f t="shared" si="18"/>
        <v/>
      </c>
      <c r="BA15" s="30" t="str">
        <f t="shared" si="19"/>
        <v/>
      </c>
      <c r="BB15" s="30" t="str">
        <f t="shared" si="20"/>
        <v/>
      </c>
      <c r="BC15" s="30" t="str">
        <f t="shared" si="21"/>
        <v/>
      </c>
      <c r="BD15" s="30" t="str">
        <f t="shared" si="22"/>
        <v/>
      </c>
      <c r="BE15" s="30" t="str">
        <f t="shared" si="23"/>
        <v/>
      </c>
      <c r="BF15" s="30" t="str">
        <f t="shared" si="24"/>
        <v/>
      </c>
    </row>
    <row r="16" spans="2:58" ht="21" customHeight="1">
      <c r="B16" s="24" t="str">
        <f t="shared" si="3"/>
        <v>0</v>
      </c>
      <c r="C16" s="50">
        <v>9</v>
      </c>
      <c r="D16" s="4"/>
      <c r="E16" s="13"/>
      <c r="F16" s="13"/>
      <c r="G16" s="14"/>
      <c r="H16" s="14"/>
      <c r="I16" s="4"/>
      <c r="J16" s="4"/>
      <c r="K16" s="51" t="str">
        <f>IF(E16="","",申込情報!$C$7)</f>
        <v/>
      </c>
      <c r="L16" s="4"/>
      <c r="M16" s="5"/>
      <c r="N16" s="4"/>
      <c r="O16" s="4"/>
      <c r="P16" s="15"/>
      <c r="Q16" s="5"/>
      <c r="R16" s="15"/>
      <c r="S16" s="15"/>
      <c r="T16" s="17"/>
      <c r="U16" s="87"/>
      <c r="V16" s="16"/>
      <c r="W16" s="4"/>
      <c r="X16" s="15"/>
      <c r="Y16" s="17"/>
      <c r="Z16" s="48"/>
      <c r="AA16" s="52">
        <f t="shared" si="4"/>
        <v>0</v>
      </c>
      <c r="AB16" s="52" t="str">
        <f t="shared" si="5"/>
        <v/>
      </c>
      <c r="AC16" s="52">
        <f t="shared" si="6"/>
        <v>0</v>
      </c>
      <c r="AD16" s="52" t="str">
        <f t="shared" si="7"/>
        <v/>
      </c>
      <c r="AF16" s="27" t="s">
        <v>31</v>
      </c>
      <c r="AP16" s="127" t="str">
        <f t="shared" si="8"/>
        <v/>
      </c>
      <c r="AQ16" s="53" t="str">
        <f t="shared" si="9"/>
        <v/>
      </c>
      <c r="AR16" s="53" t="str">
        <f t="shared" si="10"/>
        <v/>
      </c>
      <c r="AS16" s="24" t="str">
        <f t="shared" si="11"/>
        <v/>
      </c>
      <c r="AT16" s="53" t="str">
        <f t="shared" si="12"/>
        <v/>
      </c>
      <c r="AU16" s="54" t="str">
        <f t="shared" si="13"/>
        <v/>
      </c>
      <c r="AV16" s="54" t="str">
        <f t="shared" si="14"/>
        <v/>
      </c>
      <c r="AW16" s="30" t="str">
        <f t="shared" si="15"/>
        <v/>
      </c>
      <c r="AX16" s="30" t="str">
        <f t="shared" si="16"/>
        <v/>
      </c>
      <c r="AY16" s="30" t="str">
        <f t="shared" si="17"/>
        <v/>
      </c>
      <c r="AZ16" s="30" t="str">
        <f t="shared" si="18"/>
        <v/>
      </c>
      <c r="BA16" s="30" t="str">
        <f t="shared" si="19"/>
        <v/>
      </c>
      <c r="BB16" s="30" t="str">
        <f t="shared" si="20"/>
        <v/>
      </c>
      <c r="BC16" s="30" t="str">
        <f t="shared" si="21"/>
        <v/>
      </c>
      <c r="BD16" s="30" t="str">
        <f t="shared" si="22"/>
        <v/>
      </c>
      <c r="BE16" s="30" t="str">
        <f t="shared" si="23"/>
        <v/>
      </c>
      <c r="BF16" s="30" t="str">
        <f t="shared" si="24"/>
        <v/>
      </c>
    </row>
    <row r="17" spans="2:58" ht="21" customHeight="1">
      <c r="B17" s="24" t="str">
        <f t="shared" si="3"/>
        <v>0</v>
      </c>
      <c r="C17" s="50">
        <v>10</v>
      </c>
      <c r="D17" s="4"/>
      <c r="E17" s="13"/>
      <c r="F17" s="13"/>
      <c r="G17" s="14"/>
      <c r="H17" s="14"/>
      <c r="I17" s="4"/>
      <c r="J17" s="4"/>
      <c r="K17" s="51" t="str">
        <f>IF(E17="","",申込情報!$C$7)</f>
        <v/>
      </c>
      <c r="L17" s="4"/>
      <c r="M17" s="5"/>
      <c r="N17" s="4"/>
      <c r="O17" s="4"/>
      <c r="P17" s="15"/>
      <c r="Q17" s="5"/>
      <c r="R17" s="15"/>
      <c r="S17" s="15"/>
      <c r="T17" s="17"/>
      <c r="U17" s="87"/>
      <c r="V17" s="16"/>
      <c r="W17" s="4"/>
      <c r="X17" s="15"/>
      <c r="Y17" s="17"/>
      <c r="Z17" s="48"/>
      <c r="AA17" s="52">
        <f t="shared" si="4"/>
        <v>0</v>
      </c>
      <c r="AB17" s="52" t="str">
        <f t="shared" si="5"/>
        <v/>
      </c>
      <c r="AC17" s="52">
        <f t="shared" si="6"/>
        <v>0</v>
      </c>
      <c r="AD17" s="52" t="str">
        <f t="shared" si="7"/>
        <v/>
      </c>
      <c r="AF17" s="27" t="s">
        <v>32</v>
      </c>
      <c r="AP17" s="127" t="str">
        <f t="shared" si="8"/>
        <v/>
      </c>
      <c r="AQ17" s="53" t="str">
        <f t="shared" si="9"/>
        <v/>
      </c>
      <c r="AR17" s="53" t="str">
        <f t="shared" si="10"/>
        <v/>
      </c>
      <c r="AS17" s="24" t="str">
        <f t="shared" si="11"/>
        <v/>
      </c>
      <c r="AT17" s="53" t="str">
        <f t="shared" si="12"/>
        <v/>
      </c>
      <c r="AU17" s="54" t="str">
        <f t="shared" si="13"/>
        <v/>
      </c>
      <c r="AV17" s="54" t="str">
        <f t="shared" si="14"/>
        <v/>
      </c>
      <c r="AW17" s="30" t="str">
        <f t="shared" si="15"/>
        <v/>
      </c>
      <c r="AX17" s="30" t="str">
        <f t="shared" si="16"/>
        <v/>
      </c>
      <c r="AY17" s="30" t="str">
        <f t="shared" si="17"/>
        <v/>
      </c>
      <c r="AZ17" s="30" t="str">
        <f t="shared" si="18"/>
        <v/>
      </c>
      <c r="BA17" s="30" t="str">
        <f t="shared" si="19"/>
        <v/>
      </c>
      <c r="BB17" s="30" t="str">
        <f t="shared" si="20"/>
        <v/>
      </c>
      <c r="BC17" s="30" t="str">
        <f t="shared" si="21"/>
        <v/>
      </c>
      <c r="BD17" s="30" t="str">
        <f t="shared" si="22"/>
        <v/>
      </c>
      <c r="BE17" s="30" t="str">
        <f t="shared" si="23"/>
        <v/>
      </c>
      <c r="BF17" s="30" t="str">
        <f t="shared" si="24"/>
        <v/>
      </c>
    </row>
    <row r="18" spans="2:58" ht="21" customHeight="1">
      <c r="B18" s="24" t="str">
        <f t="shared" si="3"/>
        <v>0</v>
      </c>
      <c r="C18" s="50">
        <v>11</v>
      </c>
      <c r="D18" s="4"/>
      <c r="E18" s="13"/>
      <c r="F18" s="13"/>
      <c r="G18" s="14"/>
      <c r="H18" s="14"/>
      <c r="I18" s="4"/>
      <c r="J18" s="4"/>
      <c r="K18" s="51" t="str">
        <f>IF(E18="","",申込情報!$C$7)</f>
        <v/>
      </c>
      <c r="L18" s="4"/>
      <c r="M18" s="5"/>
      <c r="N18" s="4"/>
      <c r="O18" s="4"/>
      <c r="P18" s="15"/>
      <c r="Q18" s="5"/>
      <c r="R18" s="15"/>
      <c r="S18" s="15"/>
      <c r="T18" s="17"/>
      <c r="U18" s="87"/>
      <c r="V18" s="16"/>
      <c r="W18" s="4"/>
      <c r="X18" s="15"/>
      <c r="Y18" s="17"/>
      <c r="Z18" s="48"/>
      <c r="AA18" s="52">
        <f t="shared" si="4"/>
        <v>0</v>
      </c>
      <c r="AB18" s="52" t="str">
        <f t="shared" si="5"/>
        <v/>
      </c>
      <c r="AC18" s="52">
        <f t="shared" si="6"/>
        <v>0</v>
      </c>
      <c r="AD18" s="52" t="str">
        <f t="shared" si="7"/>
        <v/>
      </c>
      <c r="AF18" s="27" t="s">
        <v>33</v>
      </c>
      <c r="AP18" s="127" t="str">
        <f t="shared" si="8"/>
        <v/>
      </c>
      <c r="AQ18" s="53" t="str">
        <f t="shared" si="9"/>
        <v/>
      </c>
      <c r="AR18" s="53" t="str">
        <f t="shared" si="10"/>
        <v/>
      </c>
      <c r="AS18" s="24" t="str">
        <f t="shared" si="11"/>
        <v/>
      </c>
      <c r="AT18" s="53" t="str">
        <f t="shared" si="12"/>
        <v/>
      </c>
      <c r="AU18" s="54" t="str">
        <f t="shared" si="13"/>
        <v/>
      </c>
      <c r="AV18" s="54" t="str">
        <f t="shared" si="14"/>
        <v/>
      </c>
      <c r="AW18" s="30" t="str">
        <f t="shared" si="15"/>
        <v/>
      </c>
      <c r="AX18" s="30" t="str">
        <f t="shared" si="16"/>
        <v/>
      </c>
      <c r="AY18" s="30" t="str">
        <f t="shared" si="17"/>
        <v/>
      </c>
      <c r="AZ18" s="30" t="str">
        <f t="shared" si="18"/>
        <v/>
      </c>
      <c r="BA18" s="30" t="str">
        <f t="shared" si="19"/>
        <v/>
      </c>
      <c r="BB18" s="30" t="str">
        <f t="shared" si="20"/>
        <v/>
      </c>
      <c r="BC18" s="30" t="str">
        <f t="shared" si="21"/>
        <v/>
      </c>
      <c r="BD18" s="30" t="str">
        <f t="shared" si="22"/>
        <v/>
      </c>
      <c r="BE18" s="30" t="str">
        <f t="shared" si="23"/>
        <v/>
      </c>
      <c r="BF18" s="30" t="str">
        <f t="shared" si="24"/>
        <v/>
      </c>
    </row>
    <row r="19" spans="2:58" ht="21" customHeight="1">
      <c r="B19" s="24" t="str">
        <f t="shared" si="3"/>
        <v>0</v>
      </c>
      <c r="C19" s="50">
        <v>12</v>
      </c>
      <c r="D19" s="4"/>
      <c r="E19" s="13"/>
      <c r="F19" s="13"/>
      <c r="G19" s="14"/>
      <c r="H19" s="14"/>
      <c r="I19" s="4"/>
      <c r="J19" s="4"/>
      <c r="K19" s="51" t="str">
        <f>IF(E19="","",申込情報!$C$7)</f>
        <v/>
      </c>
      <c r="L19" s="4"/>
      <c r="M19" s="5"/>
      <c r="N19" s="4"/>
      <c r="O19" s="4"/>
      <c r="P19" s="15"/>
      <c r="Q19" s="5"/>
      <c r="R19" s="15"/>
      <c r="S19" s="15"/>
      <c r="T19" s="17"/>
      <c r="U19" s="87"/>
      <c r="V19" s="16"/>
      <c r="W19" s="4"/>
      <c r="X19" s="15"/>
      <c r="Y19" s="17"/>
      <c r="Z19" s="48"/>
      <c r="AA19" s="52">
        <f t="shared" si="4"/>
        <v>0</v>
      </c>
      <c r="AB19" s="52" t="str">
        <f t="shared" si="5"/>
        <v/>
      </c>
      <c r="AC19" s="52">
        <f t="shared" si="6"/>
        <v>0</v>
      </c>
      <c r="AD19" s="52" t="str">
        <f t="shared" si="7"/>
        <v/>
      </c>
      <c r="AF19" s="27" t="s">
        <v>34</v>
      </c>
      <c r="AP19" s="127" t="str">
        <f t="shared" si="8"/>
        <v/>
      </c>
      <c r="AQ19" s="53" t="str">
        <f t="shared" si="9"/>
        <v/>
      </c>
      <c r="AR19" s="53" t="str">
        <f t="shared" si="10"/>
        <v/>
      </c>
      <c r="AS19" s="24" t="str">
        <f t="shared" si="11"/>
        <v/>
      </c>
      <c r="AT19" s="53" t="str">
        <f t="shared" si="12"/>
        <v/>
      </c>
      <c r="AU19" s="54" t="str">
        <f t="shared" si="13"/>
        <v/>
      </c>
      <c r="AV19" s="54" t="str">
        <f t="shared" si="14"/>
        <v/>
      </c>
      <c r="AW19" s="30" t="str">
        <f t="shared" si="15"/>
        <v/>
      </c>
      <c r="AX19" s="30" t="str">
        <f t="shared" si="16"/>
        <v/>
      </c>
      <c r="AY19" s="30" t="str">
        <f t="shared" si="17"/>
        <v/>
      </c>
      <c r="AZ19" s="30" t="str">
        <f t="shared" si="18"/>
        <v/>
      </c>
      <c r="BA19" s="30" t="str">
        <f t="shared" si="19"/>
        <v/>
      </c>
      <c r="BB19" s="30" t="str">
        <f t="shared" si="20"/>
        <v/>
      </c>
      <c r="BC19" s="30" t="str">
        <f t="shared" si="21"/>
        <v/>
      </c>
      <c r="BD19" s="30" t="str">
        <f t="shared" si="22"/>
        <v/>
      </c>
      <c r="BE19" s="30" t="str">
        <f t="shared" si="23"/>
        <v/>
      </c>
      <c r="BF19" s="30" t="str">
        <f t="shared" si="24"/>
        <v/>
      </c>
    </row>
    <row r="20" spans="2:58" ht="21" customHeight="1">
      <c r="B20" s="24" t="str">
        <f t="shared" si="3"/>
        <v>0</v>
      </c>
      <c r="C20" s="50">
        <v>13</v>
      </c>
      <c r="D20" s="4"/>
      <c r="E20" s="13"/>
      <c r="F20" s="13"/>
      <c r="G20" s="14"/>
      <c r="H20" s="14"/>
      <c r="I20" s="4"/>
      <c r="J20" s="4"/>
      <c r="K20" s="51" t="str">
        <f>IF(E20="","",申込情報!$C$7)</f>
        <v/>
      </c>
      <c r="L20" s="4"/>
      <c r="M20" s="5"/>
      <c r="N20" s="4"/>
      <c r="O20" s="4"/>
      <c r="P20" s="15"/>
      <c r="Q20" s="5"/>
      <c r="R20" s="15"/>
      <c r="S20" s="15"/>
      <c r="T20" s="17"/>
      <c r="U20" s="87"/>
      <c r="V20" s="16"/>
      <c r="W20" s="4"/>
      <c r="X20" s="15"/>
      <c r="Y20" s="17"/>
      <c r="Z20" s="48"/>
      <c r="AA20" s="52">
        <f t="shared" si="4"/>
        <v>0</v>
      </c>
      <c r="AB20" s="52" t="str">
        <f t="shared" si="5"/>
        <v/>
      </c>
      <c r="AC20" s="52">
        <f t="shared" si="6"/>
        <v>0</v>
      </c>
      <c r="AD20" s="52" t="str">
        <f t="shared" si="7"/>
        <v/>
      </c>
      <c r="AF20" s="27" t="s">
        <v>35</v>
      </c>
      <c r="AP20" s="127" t="str">
        <f t="shared" si="8"/>
        <v/>
      </c>
      <c r="AQ20" s="53" t="str">
        <f t="shared" si="9"/>
        <v/>
      </c>
      <c r="AR20" s="53" t="str">
        <f t="shared" si="10"/>
        <v/>
      </c>
      <c r="AS20" s="24" t="str">
        <f t="shared" si="11"/>
        <v/>
      </c>
      <c r="AT20" s="53" t="str">
        <f t="shared" si="12"/>
        <v/>
      </c>
      <c r="AU20" s="54" t="str">
        <f t="shared" si="13"/>
        <v/>
      </c>
      <c r="AV20" s="54" t="str">
        <f t="shared" si="14"/>
        <v/>
      </c>
      <c r="AW20" s="30" t="str">
        <f t="shared" si="15"/>
        <v/>
      </c>
      <c r="AX20" s="30" t="str">
        <f t="shared" si="16"/>
        <v/>
      </c>
      <c r="AY20" s="30" t="str">
        <f t="shared" si="17"/>
        <v/>
      </c>
      <c r="AZ20" s="30" t="str">
        <f t="shared" si="18"/>
        <v/>
      </c>
      <c r="BA20" s="30" t="str">
        <f t="shared" si="19"/>
        <v/>
      </c>
      <c r="BB20" s="30" t="str">
        <f t="shared" si="20"/>
        <v/>
      </c>
      <c r="BC20" s="30" t="str">
        <f t="shared" si="21"/>
        <v/>
      </c>
      <c r="BD20" s="30" t="str">
        <f t="shared" si="22"/>
        <v/>
      </c>
      <c r="BE20" s="30" t="str">
        <f t="shared" si="23"/>
        <v/>
      </c>
      <c r="BF20" s="30" t="str">
        <f t="shared" si="24"/>
        <v/>
      </c>
    </row>
    <row r="21" spans="2:58" ht="21" customHeight="1">
      <c r="B21" s="24" t="str">
        <f t="shared" si="3"/>
        <v>0</v>
      </c>
      <c r="C21" s="50">
        <v>14</v>
      </c>
      <c r="D21" s="4"/>
      <c r="E21" s="13"/>
      <c r="F21" s="13"/>
      <c r="G21" s="14"/>
      <c r="H21" s="14"/>
      <c r="I21" s="4"/>
      <c r="J21" s="4"/>
      <c r="K21" s="51" t="str">
        <f>IF(E21="","",申込情報!$C$7)</f>
        <v/>
      </c>
      <c r="L21" s="4"/>
      <c r="M21" s="5"/>
      <c r="N21" s="4"/>
      <c r="O21" s="4"/>
      <c r="P21" s="15"/>
      <c r="Q21" s="5"/>
      <c r="R21" s="15"/>
      <c r="S21" s="15"/>
      <c r="T21" s="17"/>
      <c r="U21" s="87"/>
      <c r="V21" s="16"/>
      <c r="W21" s="4"/>
      <c r="X21" s="15"/>
      <c r="Y21" s="17"/>
      <c r="Z21" s="48"/>
      <c r="AA21" s="52">
        <f t="shared" si="4"/>
        <v>0</v>
      </c>
      <c r="AB21" s="52" t="str">
        <f t="shared" si="5"/>
        <v/>
      </c>
      <c r="AC21" s="52">
        <f t="shared" si="6"/>
        <v>0</v>
      </c>
      <c r="AD21" s="52" t="str">
        <f t="shared" si="7"/>
        <v/>
      </c>
      <c r="AF21" s="27" t="s">
        <v>36</v>
      </c>
      <c r="AP21" s="127" t="str">
        <f t="shared" si="8"/>
        <v/>
      </c>
      <c r="AQ21" s="53" t="str">
        <f t="shared" si="9"/>
        <v/>
      </c>
      <c r="AR21" s="53" t="str">
        <f t="shared" si="10"/>
        <v/>
      </c>
      <c r="AS21" s="24" t="str">
        <f t="shared" si="11"/>
        <v/>
      </c>
      <c r="AT21" s="53" t="str">
        <f t="shared" si="12"/>
        <v/>
      </c>
      <c r="AU21" s="54" t="str">
        <f t="shared" si="13"/>
        <v/>
      </c>
      <c r="AV21" s="54" t="str">
        <f t="shared" si="14"/>
        <v/>
      </c>
      <c r="AW21" s="30" t="str">
        <f t="shared" si="15"/>
        <v/>
      </c>
      <c r="AX21" s="30" t="str">
        <f t="shared" si="16"/>
        <v/>
      </c>
      <c r="AY21" s="30" t="str">
        <f t="shared" si="17"/>
        <v/>
      </c>
      <c r="AZ21" s="30" t="str">
        <f t="shared" si="18"/>
        <v/>
      </c>
      <c r="BA21" s="30" t="str">
        <f t="shared" si="19"/>
        <v/>
      </c>
      <c r="BB21" s="30" t="str">
        <f t="shared" si="20"/>
        <v/>
      </c>
      <c r="BC21" s="30" t="str">
        <f t="shared" si="21"/>
        <v/>
      </c>
      <c r="BD21" s="30" t="str">
        <f t="shared" si="22"/>
        <v/>
      </c>
      <c r="BE21" s="30" t="str">
        <f t="shared" si="23"/>
        <v/>
      </c>
      <c r="BF21" s="30" t="str">
        <f t="shared" si="24"/>
        <v/>
      </c>
    </row>
    <row r="22" spans="2:58" ht="21" customHeight="1">
      <c r="B22" s="24" t="str">
        <f t="shared" si="3"/>
        <v>0</v>
      </c>
      <c r="C22" s="50">
        <v>15</v>
      </c>
      <c r="D22" s="4"/>
      <c r="E22" s="13"/>
      <c r="F22" s="13"/>
      <c r="G22" s="14"/>
      <c r="H22" s="14"/>
      <c r="I22" s="4"/>
      <c r="J22" s="4"/>
      <c r="K22" s="51" t="str">
        <f>IF(E22="","",申込情報!$C$7)</f>
        <v/>
      </c>
      <c r="L22" s="4"/>
      <c r="M22" s="5"/>
      <c r="N22" s="4"/>
      <c r="O22" s="4"/>
      <c r="P22" s="15"/>
      <c r="Q22" s="5"/>
      <c r="R22" s="15"/>
      <c r="S22" s="15"/>
      <c r="T22" s="17"/>
      <c r="U22" s="87"/>
      <c r="V22" s="16"/>
      <c r="W22" s="4"/>
      <c r="X22" s="15"/>
      <c r="Y22" s="17"/>
      <c r="Z22" s="48"/>
      <c r="AA22" s="52">
        <f t="shared" si="4"/>
        <v>0</v>
      </c>
      <c r="AB22" s="52" t="str">
        <f t="shared" si="5"/>
        <v/>
      </c>
      <c r="AC22" s="52">
        <f t="shared" si="6"/>
        <v>0</v>
      </c>
      <c r="AD22" s="52" t="str">
        <f t="shared" si="7"/>
        <v/>
      </c>
      <c r="AF22" s="27" t="s">
        <v>37</v>
      </c>
      <c r="AP22" s="127" t="str">
        <f t="shared" si="8"/>
        <v/>
      </c>
      <c r="AQ22" s="53" t="str">
        <f t="shared" si="9"/>
        <v/>
      </c>
      <c r="AR22" s="53" t="str">
        <f t="shared" si="10"/>
        <v/>
      </c>
      <c r="AS22" s="24" t="str">
        <f t="shared" si="11"/>
        <v/>
      </c>
      <c r="AT22" s="53" t="str">
        <f t="shared" si="12"/>
        <v/>
      </c>
      <c r="AU22" s="54" t="str">
        <f t="shared" si="13"/>
        <v/>
      </c>
      <c r="AV22" s="54" t="str">
        <f t="shared" si="14"/>
        <v/>
      </c>
      <c r="AW22" s="30" t="str">
        <f t="shared" si="15"/>
        <v/>
      </c>
      <c r="AX22" s="30" t="str">
        <f t="shared" si="16"/>
        <v/>
      </c>
      <c r="AY22" s="30" t="str">
        <f t="shared" si="17"/>
        <v/>
      </c>
      <c r="AZ22" s="30" t="str">
        <f t="shared" si="18"/>
        <v/>
      </c>
      <c r="BA22" s="30" t="str">
        <f t="shared" si="19"/>
        <v/>
      </c>
      <c r="BB22" s="30" t="str">
        <f t="shared" si="20"/>
        <v/>
      </c>
      <c r="BC22" s="30" t="str">
        <f t="shared" si="21"/>
        <v/>
      </c>
      <c r="BD22" s="30" t="str">
        <f t="shared" si="22"/>
        <v/>
      </c>
      <c r="BE22" s="30" t="str">
        <f t="shared" si="23"/>
        <v/>
      </c>
      <c r="BF22" s="30" t="str">
        <f t="shared" si="24"/>
        <v/>
      </c>
    </row>
    <row r="23" spans="2:58" ht="21" customHeight="1">
      <c r="B23" s="24" t="str">
        <f t="shared" si="3"/>
        <v>0</v>
      </c>
      <c r="C23" s="50">
        <v>16</v>
      </c>
      <c r="D23" s="4"/>
      <c r="E23" s="13"/>
      <c r="F23" s="13"/>
      <c r="G23" s="14"/>
      <c r="H23" s="14"/>
      <c r="I23" s="4"/>
      <c r="J23" s="4"/>
      <c r="K23" s="51" t="str">
        <f>IF(E23="","",申込情報!$C$7)</f>
        <v/>
      </c>
      <c r="L23" s="4"/>
      <c r="M23" s="5"/>
      <c r="N23" s="4"/>
      <c r="O23" s="4"/>
      <c r="P23" s="15"/>
      <c r="Q23" s="5"/>
      <c r="R23" s="15"/>
      <c r="S23" s="15"/>
      <c r="T23" s="17"/>
      <c r="U23" s="87"/>
      <c r="V23" s="16"/>
      <c r="W23" s="4"/>
      <c r="X23" s="15"/>
      <c r="Y23" s="17"/>
      <c r="Z23" s="48"/>
      <c r="AA23" s="52">
        <f t="shared" si="4"/>
        <v>0</v>
      </c>
      <c r="AB23" s="52" t="str">
        <f t="shared" si="5"/>
        <v/>
      </c>
      <c r="AC23" s="52">
        <f t="shared" si="6"/>
        <v>0</v>
      </c>
      <c r="AD23" s="52" t="str">
        <f t="shared" si="7"/>
        <v/>
      </c>
      <c r="AF23" s="27" t="s">
        <v>38</v>
      </c>
      <c r="AP23" s="127" t="str">
        <f t="shared" si="8"/>
        <v/>
      </c>
      <c r="AQ23" s="53" t="str">
        <f t="shared" si="9"/>
        <v/>
      </c>
      <c r="AR23" s="53" t="str">
        <f t="shared" si="10"/>
        <v/>
      </c>
      <c r="AS23" s="24" t="str">
        <f t="shared" si="11"/>
        <v/>
      </c>
      <c r="AT23" s="53" t="str">
        <f t="shared" si="12"/>
        <v/>
      </c>
      <c r="AU23" s="54" t="str">
        <f t="shared" si="13"/>
        <v/>
      </c>
      <c r="AV23" s="54" t="str">
        <f t="shared" si="14"/>
        <v/>
      </c>
      <c r="AW23" s="30" t="str">
        <f t="shared" si="15"/>
        <v/>
      </c>
      <c r="AX23" s="30" t="str">
        <f t="shared" si="16"/>
        <v/>
      </c>
      <c r="AY23" s="30" t="str">
        <f t="shared" si="17"/>
        <v/>
      </c>
      <c r="AZ23" s="30" t="str">
        <f t="shared" si="18"/>
        <v/>
      </c>
      <c r="BA23" s="30" t="str">
        <f t="shared" si="19"/>
        <v/>
      </c>
      <c r="BB23" s="30" t="str">
        <f t="shared" si="20"/>
        <v/>
      </c>
      <c r="BC23" s="30" t="str">
        <f t="shared" si="21"/>
        <v/>
      </c>
      <c r="BD23" s="30" t="str">
        <f t="shared" si="22"/>
        <v/>
      </c>
      <c r="BE23" s="30" t="str">
        <f t="shared" si="23"/>
        <v/>
      </c>
      <c r="BF23" s="30" t="str">
        <f t="shared" si="24"/>
        <v/>
      </c>
    </row>
    <row r="24" spans="2:58" ht="21" customHeight="1">
      <c r="B24" s="24" t="str">
        <f t="shared" si="3"/>
        <v>0</v>
      </c>
      <c r="C24" s="50">
        <v>17</v>
      </c>
      <c r="D24" s="4"/>
      <c r="E24" s="13"/>
      <c r="F24" s="13"/>
      <c r="G24" s="14"/>
      <c r="H24" s="14"/>
      <c r="I24" s="4"/>
      <c r="J24" s="4"/>
      <c r="K24" s="51" t="str">
        <f>IF(E24="","",申込情報!$C$7)</f>
        <v/>
      </c>
      <c r="L24" s="4"/>
      <c r="M24" s="5"/>
      <c r="N24" s="4"/>
      <c r="O24" s="4"/>
      <c r="P24" s="15"/>
      <c r="Q24" s="5"/>
      <c r="R24" s="15"/>
      <c r="S24" s="15"/>
      <c r="T24" s="17"/>
      <c r="U24" s="87"/>
      <c r="V24" s="16"/>
      <c r="W24" s="4"/>
      <c r="X24" s="15"/>
      <c r="Y24" s="17"/>
      <c r="Z24" s="48"/>
      <c r="AA24" s="52">
        <f t="shared" si="4"/>
        <v>0</v>
      </c>
      <c r="AB24" s="52" t="str">
        <f t="shared" si="5"/>
        <v/>
      </c>
      <c r="AC24" s="52">
        <f t="shared" si="6"/>
        <v>0</v>
      </c>
      <c r="AD24" s="52" t="str">
        <f t="shared" si="7"/>
        <v/>
      </c>
      <c r="AF24" s="27" t="s">
        <v>39</v>
      </c>
      <c r="AP24" s="127" t="str">
        <f t="shared" si="8"/>
        <v/>
      </c>
      <c r="AQ24" s="53" t="str">
        <f t="shared" si="9"/>
        <v/>
      </c>
      <c r="AR24" s="53" t="str">
        <f t="shared" si="10"/>
        <v/>
      </c>
      <c r="AS24" s="24" t="str">
        <f t="shared" si="11"/>
        <v/>
      </c>
      <c r="AT24" s="53" t="str">
        <f t="shared" si="12"/>
        <v/>
      </c>
      <c r="AU24" s="54" t="str">
        <f t="shared" si="13"/>
        <v/>
      </c>
      <c r="AV24" s="54" t="str">
        <f t="shared" si="14"/>
        <v/>
      </c>
      <c r="AW24" s="30" t="str">
        <f t="shared" si="15"/>
        <v/>
      </c>
      <c r="AX24" s="30" t="str">
        <f t="shared" si="16"/>
        <v/>
      </c>
      <c r="AY24" s="30" t="str">
        <f t="shared" si="17"/>
        <v/>
      </c>
      <c r="AZ24" s="30" t="str">
        <f t="shared" si="18"/>
        <v/>
      </c>
      <c r="BA24" s="30" t="str">
        <f t="shared" si="19"/>
        <v/>
      </c>
      <c r="BB24" s="30" t="str">
        <f t="shared" si="20"/>
        <v/>
      </c>
      <c r="BC24" s="30" t="str">
        <f t="shared" si="21"/>
        <v/>
      </c>
      <c r="BD24" s="30" t="str">
        <f t="shared" si="22"/>
        <v/>
      </c>
      <c r="BE24" s="30" t="str">
        <f t="shared" si="23"/>
        <v/>
      </c>
      <c r="BF24" s="30" t="str">
        <f t="shared" si="24"/>
        <v/>
      </c>
    </row>
    <row r="25" spans="2:58" ht="21" customHeight="1">
      <c r="B25" s="24" t="str">
        <f t="shared" si="3"/>
        <v>0</v>
      </c>
      <c r="C25" s="50">
        <v>18</v>
      </c>
      <c r="D25" s="4"/>
      <c r="E25" s="13"/>
      <c r="F25" s="13"/>
      <c r="G25" s="14"/>
      <c r="H25" s="14"/>
      <c r="I25" s="4"/>
      <c r="J25" s="4"/>
      <c r="K25" s="51" t="str">
        <f>IF(E25="","",申込情報!$C$7)</f>
        <v/>
      </c>
      <c r="L25" s="4"/>
      <c r="M25" s="5"/>
      <c r="N25" s="4"/>
      <c r="O25" s="4"/>
      <c r="P25" s="15"/>
      <c r="Q25" s="5"/>
      <c r="R25" s="15"/>
      <c r="S25" s="15"/>
      <c r="T25" s="17"/>
      <c r="U25" s="87"/>
      <c r="V25" s="16"/>
      <c r="W25" s="4"/>
      <c r="X25" s="15"/>
      <c r="Y25" s="17"/>
      <c r="Z25" s="48"/>
      <c r="AA25" s="52">
        <f t="shared" si="4"/>
        <v>0</v>
      </c>
      <c r="AB25" s="52" t="str">
        <f t="shared" si="5"/>
        <v/>
      </c>
      <c r="AC25" s="52">
        <f t="shared" si="6"/>
        <v>0</v>
      </c>
      <c r="AD25" s="52" t="str">
        <f t="shared" si="7"/>
        <v/>
      </c>
      <c r="AF25" s="27" t="s">
        <v>40</v>
      </c>
      <c r="AP25" s="127" t="str">
        <f t="shared" si="8"/>
        <v/>
      </c>
      <c r="AQ25" s="53" t="str">
        <f t="shared" si="9"/>
        <v/>
      </c>
      <c r="AR25" s="53" t="str">
        <f t="shared" si="10"/>
        <v/>
      </c>
      <c r="AS25" s="24" t="str">
        <f t="shared" si="11"/>
        <v/>
      </c>
      <c r="AT25" s="53" t="str">
        <f t="shared" si="12"/>
        <v/>
      </c>
      <c r="AU25" s="54" t="str">
        <f t="shared" si="13"/>
        <v/>
      </c>
      <c r="AV25" s="54" t="str">
        <f t="shared" si="14"/>
        <v/>
      </c>
      <c r="AW25" s="30" t="str">
        <f t="shared" si="15"/>
        <v/>
      </c>
      <c r="AX25" s="30" t="str">
        <f t="shared" si="16"/>
        <v/>
      </c>
      <c r="AY25" s="30" t="str">
        <f t="shared" si="17"/>
        <v/>
      </c>
      <c r="AZ25" s="30" t="str">
        <f t="shared" si="18"/>
        <v/>
      </c>
      <c r="BA25" s="30" t="str">
        <f t="shared" si="19"/>
        <v/>
      </c>
      <c r="BB25" s="30" t="str">
        <f t="shared" si="20"/>
        <v/>
      </c>
      <c r="BC25" s="30" t="str">
        <f t="shared" si="21"/>
        <v/>
      </c>
      <c r="BD25" s="30" t="str">
        <f t="shared" si="22"/>
        <v/>
      </c>
      <c r="BE25" s="30" t="str">
        <f t="shared" si="23"/>
        <v/>
      </c>
      <c r="BF25" s="30" t="str">
        <f t="shared" si="24"/>
        <v/>
      </c>
    </row>
    <row r="26" spans="2:58" ht="21" customHeight="1">
      <c r="B26" s="24" t="str">
        <f t="shared" si="3"/>
        <v>0</v>
      </c>
      <c r="C26" s="50">
        <v>19</v>
      </c>
      <c r="D26" s="4"/>
      <c r="E26" s="13"/>
      <c r="F26" s="13"/>
      <c r="G26" s="14"/>
      <c r="H26" s="14"/>
      <c r="I26" s="4"/>
      <c r="J26" s="4"/>
      <c r="K26" s="51" t="str">
        <f>IF(E26="","",申込情報!$C$7)</f>
        <v/>
      </c>
      <c r="L26" s="4"/>
      <c r="M26" s="5"/>
      <c r="N26" s="4"/>
      <c r="O26" s="4"/>
      <c r="P26" s="15"/>
      <c r="Q26" s="5"/>
      <c r="R26" s="15"/>
      <c r="S26" s="15"/>
      <c r="T26" s="17"/>
      <c r="U26" s="87"/>
      <c r="V26" s="16"/>
      <c r="W26" s="4"/>
      <c r="X26" s="15"/>
      <c r="Y26" s="17"/>
      <c r="Z26" s="48"/>
      <c r="AA26" s="52">
        <f t="shared" si="4"/>
        <v>0</v>
      </c>
      <c r="AB26" s="52" t="str">
        <f t="shared" si="5"/>
        <v/>
      </c>
      <c r="AC26" s="52">
        <f t="shared" si="6"/>
        <v>0</v>
      </c>
      <c r="AD26" s="52" t="str">
        <f t="shared" si="7"/>
        <v/>
      </c>
      <c r="AF26" s="27" t="s">
        <v>41</v>
      </c>
      <c r="AP26" s="127" t="str">
        <f t="shared" si="8"/>
        <v/>
      </c>
      <c r="AQ26" s="53" t="str">
        <f t="shared" si="9"/>
        <v/>
      </c>
      <c r="AR26" s="53" t="str">
        <f t="shared" si="10"/>
        <v/>
      </c>
      <c r="AS26" s="24" t="str">
        <f t="shared" si="11"/>
        <v/>
      </c>
      <c r="AT26" s="53" t="str">
        <f t="shared" si="12"/>
        <v/>
      </c>
      <c r="AU26" s="54" t="str">
        <f t="shared" si="13"/>
        <v/>
      </c>
      <c r="AV26" s="54" t="str">
        <f t="shared" si="14"/>
        <v/>
      </c>
      <c r="AW26" s="30" t="str">
        <f t="shared" si="15"/>
        <v/>
      </c>
      <c r="AX26" s="30" t="str">
        <f t="shared" si="16"/>
        <v/>
      </c>
      <c r="AY26" s="30" t="str">
        <f t="shared" si="17"/>
        <v/>
      </c>
      <c r="AZ26" s="30" t="str">
        <f t="shared" si="18"/>
        <v/>
      </c>
      <c r="BA26" s="30" t="str">
        <f t="shared" si="19"/>
        <v/>
      </c>
      <c r="BB26" s="30" t="str">
        <f t="shared" si="20"/>
        <v/>
      </c>
      <c r="BC26" s="30" t="str">
        <f t="shared" si="21"/>
        <v/>
      </c>
      <c r="BD26" s="30" t="str">
        <f t="shared" si="22"/>
        <v/>
      </c>
      <c r="BE26" s="30" t="str">
        <f t="shared" si="23"/>
        <v/>
      </c>
      <c r="BF26" s="30" t="str">
        <f t="shared" si="24"/>
        <v/>
      </c>
    </row>
    <row r="27" spans="2:58" ht="21" customHeight="1">
      <c r="B27" s="24" t="str">
        <f t="shared" si="3"/>
        <v>0</v>
      </c>
      <c r="C27" s="50">
        <v>20</v>
      </c>
      <c r="D27" s="4"/>
      <c r="E27" s="13"/>
      <c r="F27" s="13"/>
      <c r="G27" s="14"/>
      <c r="H27" s="14"/>
      <c r="I27" s="4"/>
      <c r="J27" s="4"/>
      <c r="K27" s="51" t="str">
        <f>IF(E27="","",申込情報!$C$7)</f>
        <v/>
      </c>
      <c r="L27" s="4"/>
      <c r="M27" s="5"/>
      <c r="N27" s="4"/>
      <c r="O27" s="4"/>
      <c r="P27" s="15"/>
      <c r="Q27" s="5"/>
      <c r="R27" s="15"/>
      <c r="S27" s="15"/>
      <c r="T27" s="17"/>
      <c r="U27" s="87"/>
      <c r="V27" s="16"/>
      <c r="W27" s="4"/>
      <c r="X27" s="15"/>
      <c r="Y27" s="17"/>
      <c r="Z27" s="48"/>
      <c r="AA27" s="52">
        <f t="shared" si="4"/>
        <v>0</v>
      </c>
      <c r="AB27" s="52" t="str">
        <f t="shared" si="5"/>
        <v/>
      </c>
      <c r="AC27" s="52">
        <f t="shared" si="6"/>
        <v>0</v>
      </c>
      <c r="AD27" s="52" t="str">
        <f t="shared" si="7"/>
        <v/>
      </c>
      <c r="AF27" s="27" t="s">
        <v>42</v>
      </c>
      <c r="AP27" s="127" t="str">
        <f t="shared" si="8"/>
        <v/>
      </c>
      <c r="AQ27" s="53" t="str">
        <f t="shared" si="9"/>
        <v/>
      </c>
      <c r="AR27" s="53" t="str">
        <f t="shared" si="10"/>
        <v/>
      </c>
      <c r="AS27" s="24" t="str">
        <f t="shared" si="11"/>
        <v/>
      </c>
      <c r="AT27" s="53" t="str">
        <f t="shared" si="12"/>
        <v/>
      </c>
      <c r="AU27" s="54" t="str">
        <f t="shared" si="13"/>
        <v/>
      </c>
      <c r="AV27" s="54" t="str">
        <f t="shared" si="14"/>
        <v/>
      </c>
      <c r="AW27" s="30" t="str">
        <f t="shared" si="15"/>
        <v/>
      </c>
      <c r="AX27" s="30" t="str">
        <f t="shared" si="16"/>
        <v/>
      </c>
      <c r="AY27" s="30" t="str">
        <f t="shared" si="17"/>
        <v/>
      </c>
      <c r="AZ27" s="30" t="str">
        <f t="shared" si="18"/>
        <v/>
      </c>
      <c r="BA27" s="30" t="str">
        <f t="shared" si="19"/>
        <v/>
      </c>
      <c r="BB27" s="30" t="str">
        <f t="shared" si="20"/>
        <v/>
      </c>
      <c r="BC27" s="30" t="str">
        <f t="shared" si="21"/>
        <v/>
      </c>
      <c r="BD27" s="30" t="str">
        <f t="shared" si="22"/>
        <v/>
      </c>
      <c r="BE27" s="30" t="str">
        <f t="shared" si="23"/>
        <v/>
      </c>
      <c r="BF27" s="30" t="str">
        <f t="shared" si="24"/>
        <v/>
      </c>
    </row>
    <row r="28" spans="2:58" ht="21" customHeight="1">
      <c r="B28" s="24" t="str">
        <f t="shared" si="3"/>
        <v>0</v>
      </c>
      <c r="C28" s="50">
        <v>21</v>
      </c>
      <c r="D28" s="4"/>
      <c r="E28" s="13"/>
      <c r="F28" s="13"/>
      <c r="G28" s="14"/>
      <c r="H28" s="14"/>
      <c r="I28" s="4"/>
      <c r="J28" s="4"/>
      <c r="K28" s="51" t="str">
        <f>IF(E28="","",申込情報!$C$7)</f>
        <v/>
      </c>
      <c r="L28" s="4"/>
      <c r="M28" s="5"/>
      <c r="N28" s="4"/>
      <c r="O28" s="4"/>
      <c r="P28" s="15"/>
      <c r="Q28" s="5"/>
      <c r="R28" s="15"/>
      <c r="S28" s="15"/>
      <c r="T28" s="17"/>
      <c r="U28" s="87"/>
      <c r="V28" s="16"/>
      <c r="W28" s="4"/>
      <c r="X28" s="15"/>
      <c r="Y28" s="17"/>
      <c r="Z28" s="48"/>
      <c r="AA28" s="52">
        <f t="shared" si="4"/>
        <v>0</v>
      </c>
      <c r="AB28" s="52" t="str">
        <f t="shared" si="5"/>
        <v/>
      </c>
      <c r="AC28" s="52">
        <f t="shared" si="6"/>
        <v>0</v>
      </c>
      <c r="AD28" s="52" t="str">
        <f t="shared" si="7"/>
        <v/>
      </c>
      <c r="AF28" s="27" t="s">
        <v>43</v>
      </c>
      <c r="AP28" s="127" t="str">
        <f t="shared" si="8"/>
        <v/>
      </c>
      <c r="AQ28" s="53" t="str">
        <f t="shared" si="9"/>
        <v/>
      </c>
      <c r="AR28" s="53" t="str">
        <f t="shared" si="10"/>
        <v/>
      </c>
      <c r="AS28" s="24" t="str">
        <f t="shared" si="11"/>
        <v/>
      </c>
      <c r="AT28" s="53" t="str">
        <f t="shared" si="12"/>
        <v/>
      </c>
      <c r="AU28" s="54" t="str">
        <f t="shared" si="13"/>
        <v/>
      </c>
      <c r="AV28" s="54" t="str">
        <f t="shared" si="14"/>
        <v/>
      </c>
      <c r="AW28" s="30" t="str">
        <f t="shared" si="15"/>
        <v/>
      </c>
      <c r="AX28" s="30" t="str">
        <f t="shared" si="16"/>
        <v/>
      </c>
      <c r="AY28" s="30" t="str">
        <f t="shared" si="17"/>
        <v/>
      </c>
      <c r="AZ28" s="30" t="str">
        <f t="shared" si="18"/>
        <v/>
      </c>
      <c r="BA28" s="30" t="str">
        <f t="shared" si="19"/>
        <v/>
      </c>
      <c r="BB28" s="30" t="str">
        <f t="shared" si="20"/>
        <v/>
      </c>
      <c r="BC28" s="30" t="str">
        <f t="shared" si="21"/>
        <v/>
      </c>
      <c r="BD28" s="30" t="str">
        <f t="shared" si="22"/>
        <v/>
      </c>
      <c r="BE28" s="30" t="str">
        <f t="shared" si="23"/>
        <v/>
      </c>
      <c r="BF28" s="30" t="str">
        <f t="shared" si="24"/>
        <v/>
      </c>
    </row>
    <row r="29" spans="2:58" ht="21" customHeight="1">
      <c r="B29" s="24" t="str">
        <f t="shared" si="3"/>
        <v>0</v>
      </c>
      <c r="C29" s="50">
        <v>22</v>
      </c>
      <c r="D29" s="4"/>
      <c r="E29" s="13"/>
      <c r="F29" s="13"/>
      <c r="G29" s="14"/>
      <c r="H29" s="14"/>
      <c r="I29" s="4"/>
      <c r="J29" s="4"/>
      <c r="K29" s="51" t="str">
        <f>IF(E29="","",申込情報!$C$7)</f>
        <v/>
      </c>
      <c r="L29" s="4"/>
      <c r="M29" s="5"/>
      <c r="N29" s="4"/>
      <c r="O29" s="4"/>
      <c r="P29" s="15"/>
      <c r="Q29" s="5"/>
      <c r="R29" s="15"/>
      <c r="S29" s="15"/>
      <c r="T29" s="17"/>
      <c r="U29" s="87"/>
      <c r="V29" s="16"/>
      <c r="W29" s="4"/>
      <c r="X29" s="15"/>
      <c r="Y29" s="17"/>
      <c r="Z29" s="48"/>
      <c r="AA29" s="52">
        <f t="shared" si="4"/>
        <v>0</v>
      </c>
      <c r="AB29" s="52" t="str">
        <f t="shared" si="5"/>
        <v/>
      </c>
      <c r="AC29" s="52">
        <f t="shared" si="6"/>
        <v>0</v>
      </c>
      <c r="AD29" s="52" t="str">
        <f t="shared" si="7"/>
        <v/>
      </c>
      <c r="AF29" s="27" t="s">
        <v>44</v>
      </c>
      <c r="AP29" s="127" t="str">
        <f t="shared" si="8"/>
        <v/>
      </c>
      <c r="AQ29" s="53" t="str">
        <f t="shared" si="9"/>
        <v/>
      </c>
      <c r="AR29" s="53" t="str">
        <f t="shared" si="10"/>
        <v/>
      </c>
      <c r="AS29" s="24" t="str">
        <f t="shared" si="11"/>
        <v/>
      </c>
      <c r="AT29" s="53" t="str">
        <f t="shared" si="12"/>
        <v/>
      </c>
      <c r="AU29" s="54" t="str">
        <f t="shared" si="13"/>
        <v/>
      </c>
      <c r="AV29" s="54" t="str">
        <f t="shared" si="14"/>
        <v/>
      </c>
      <c r="AW29" s="30" t="str">
        <f t="shared" si="15"/>
        <v/>
      </c>
      <c r="AX29" s="30" t="str">
        <f t="shared" si="16"/>
        <v/>
      </c>
      <c r="AY29" s="30" t="str">
        <f t="shared" si="17"/>
        <v/>
      </c>
      <c r="AZ29" s="30" t="str">
        <f t="shared" si="18"/>
        <v/>
      </c>
      <c r="BA29" s="30" t="str">
        <f t="shared" si="19"/>
        <v/>
      </c>
      <c r="BB29" s="30" t="str">
        <f t="shared" si="20"/>
        <v/>
      </c>
      <c r="BC29" s="30" t="str">
        <f t="shared" si="21"/>
        <v/>
      </c>
      <c r="BD29" s="30" t="str">
        <f t="shared" si="22"/>
        <v/>
      </c>
      <c r="BE29" s="30" t="str">
        <f t="shared" si="23"/>
        <v/>
      </c>
      <c r="BF29" s="30" t="str">
        <f t="shared" si="24"/>
        <v/>
      </c>
    </row>
    <row r="30" spans="2:58" ht="21" customHeight="1">
      <c r="B30" s="24" t="str">
        <f t="shared" si="3"/>
        <v>0</v>
      </c>
      <c r="C30" s="50">
        <v>23</v>
      </c>
      <c r="D30" s="4"/>
      <c r="E30" s="13"/>
      <c r="F30" s="13"/>
      <c r="G30" s="14"/>
      <c r="H30" s="14"/>
      <c r="I30" s="4"/>
      <c r="J30" s="4"/>
      <c r="K30" s="51" t="str">
        <f>IF(E30="","",申込情報!$C$7)</f>
        <v/>
      </c>
      <c r="L30" s="4"/>
      <c r="M30" s="5"/>
      <c r="N30" s="4"/>
      <c r="O30" s="4"/>
      <c r="P30" s="15"/>
      <c r="Q30" s="5"/>
      <c r="R30" s="15"/>
      <c r="S30" s="15"/>
      <c r="T30" s="17"/>
      <c r="U30" s="87"/>
      <c r="V30" s="16"/>
      <c r="W30" s="4"/>
      <c r="X30" s="15"/>
      <c r="Y30" s="17"/>
      <c r="Z30" s="48"/>
      <c r="AA30" s="52">
        <f t="shared" si="4"/>
        <v>0</v>
      </c>
      <c r="AB30" s="52" t="str">
        <f t="shared" si="5"/>
        <v/>
      </c>
      <c r="AC30" s="52">
        <f t="shared" si="6"/>
        <v>0</v>
      </c>
      <c r="AD30" s="52" t="str">
        <f t="shared" si="7"/>
        <v/>
      </c>
      <c r="AF30" s="27" t="s">
        <v>45</v>
      </c>
      <c r="AP30" s="127" t="str">
        <f t="shared" si="8"/>
        <v/>
      </c>
      <c r="AQ30" s="53" t="str">
        <f t="shared" si="9"/>
        <v/>
      </c>
      <c r="AR30" s="53" t="str">
        <f t="shared" si="10"/>
        <v/>
      </c>
      <c r="AS30" s="24" t="str">
        <f t="shared" si="11"/>
        <v/>
      </c>
      <c r="AT30" s="53" t="str">
        <f t="shared" si="12"/>
        <v/>
      </c>
      <c r="AU30" s="54" t="str">
        <f t="shared" si="13"/>
        <v/>
      </c>
      <c r="AV30" s="54" t="str">
        <f t="shared" si="14"/>
        <v/>
      </c>
      <c r="AW30" s="30" t="str">
        <f t="shared" si="15"/>
        <v/>
      </c>
      <c r="AX30" s="30" t="str">
        <f t="shared" si="16"/>
        <v/>
      </c>
      <c r="AY30" s="30" t="str">
        <f t="shared" si="17"/>
        <v/>
      </c>
      <c r="AZ30" s="30" t="str">
        <f t="shared" si="18"/>
        <v/>
      </c>
      <c r="BA30" s="30" t="str">
        <f t="shared" si="19"/>
        <v/>
      </c>
      <c r="BB30" s="30" t="str">
        <f t="shared" si="20"/>
        <v/>
      </c>
      <c r="BC30" s="30" t="str">
        <f t="shared" si="21"/>
        <v/>
      </c>
      <c r="BD30" s="30" t="str">
        <f t="shared" si="22"/>
        <v/>
      </c>
      <c r="BE30" s="30" t="str">
        <f t="shared" si="23"/>
        <v/>
      </c>
      <c r="BF30" s="30" t="str">
        <f t="shared" si="24"/>
        <v/>
      </c>
    </row>
    <row r="31" spans="2:58" ht="21" customHeight="1">
      <c r="B31" s="24" t="str">
        <f t="shared" si="3"/>
        <v>0</v>
      </c>
      <c r="C31" s="50">
        <v>24</v>
      </c>
      <c r="D31" s="4"/>
      <c r="E31" s="13"/>
      <c r="F31" s="13"/>
      <c r="G31" s="14"/>
      <c r="H31" s="14"/>
      <c r="I31" s="4"/>
      <c r="J31" s="4"/>
      <c r="K31" s="51" t="str">
        <f>IF(E31="","",申込情報!$C$7)</f>
        <v/>
      </c>
      <c r="L31" s="4"/>
      <c r="M31" s="5"/>
      <c r="N31" s="4"/>
      <c r="O31" s="4"/>
      <c r="P31" s="15"/>
      <c r="Q31" s="5"/>
      <c r="R31" s="15"/>
      <c r="S31" s="15"/>
      <c r="T31" s="17"/>
      <c r="U31" s="87"/>
      <c r="V31" s="16"/>
      <c r="W31" s="4"/>
      <c r="X31" s="15"/>
      <c r="Y31" s="17"/>
      <c r="Z31" s="48"/>
      <c r="AA31" s="52">
        <f t="shared" si="4"/>
        <v>0</v>
      </c>
      <c r="AB31" s="52" t="str">
        <f t="shared" si="5"/>
        <v/>
      </c>
      <c r="AC31" s="52">
        <f t="shared" si="6"/>
        <v>0</v>
      </c>
      <c r="AD31" s="52" t="str">
        <f t="shared" si="7"/>
        <v/>
      </c>
      <c r="AF31" s="27" t="s">
        <v>46</v>
      </c>
      <c r="AP31" s="127" t="str">
        <f t="shared" si="8"/>
        <v/>
      </c>
      <c r="AQ31" s="53" t="str">
        <f t="shared" si="9"/>
        <v/>
      </c>
      <c r="AR31" s="53" t="str">
        <f t="shared" si="10"/>
        <v/>
      </c>
      <c r="AS31" s="24" t="str">
        <f t="shared" si="11"/>
        <v/>
      </c>
      <c r="AT31" s="53" t="str">
        <f t="shared" si="12"/>
        <v/>
      </c>
      <c r="AU31" s="54" t="str">
        <f t="shared" si="13"/>
        <v/>
      </c>
      <c r="AV31" s="54" t="str">
        <f t="shared" si="14"/>
        <v/>
      </c>
      <c r="AW31" s="30" t="str">
        <f t="shared" si="15"/>
        <v/>
      </c>
      <c r="AX31" s="30" t="str">
        <f t="shared" si="16"/>
        <v/>
      </c>
      <c r="AY31" s="30" t="str">
        <f t="shared" si="17"/>
        <v/>
      </c>
      <c r="AZ31" s="30" t="str">
        <f t="shared" si="18"/>
        <v/>
      </c>
      <c r="BA31" s="30" t="str">
        <f t="shared" si="19"/>
        <v/>
      </c>
      <c r="BB31" s="30" t="str">
        <f t="shared" si="20"/>
        <v/>
      </c>
      <c r="BC31" s="30" t="str">
        <f t="shared" si="21"/>
        <v/>
      </c>
      <c r="BD31" s="30" t="str">
        <f t="shared" si="22"/>
        <v/>
      </c>
      <c r="BE31" s="30" t="str">
        <f t="shared" si="23"/>
        <v/>
      </c>
      <c r="BF31" s="30" t="str">
        <f t="shared" si="24"/>
        <v/>
      </c>
    </row>
    <row r="32" spans="2:58" ht="21" customHeight="1">
      <c r="B32" s="24" t="str">
        <f t="shared" si="3"/>
        <v>0</v>
      </c>
      <c r="C32" s="55">
        <v>25</v>
      </c>
      <c r="D32" s="7"/>
      <c r="E32" s="18"/>
      <c r="F32" s="18"/>
      <c r="G32" s="19"/>
      <c r="H32" s="19"/>
      <c r="I32" s="7"/>
      <c r="J32" s="7"/>
      <c r="K32" s="56" t="str">
        <f>IF(E32="","",申込情報!$C$7)</f>
        <v/>
      </c>
      <c r="L32" s="7"/>
      <c r="M32" s="8"/>
      <c r="N32" s="7"/>
      <c r="O32" s="7"/>
      <c r="P32" s="20"/>
      <c r="Q32" s="8"/>
      <c r="R32" s="20"/>
      <c r="S32" s="20"/>
      <c r="T32" s="22"/>
      <c r="U32" s="87"/>
      <c r="V32" s="16"/>
      <c r="W32" s="4"/>
      <c r="X32" s="15"/>
      <c r="Y32" s="17"/>
      <c r="Z32" s="48"/>
      <c r="AA32" s="52">
        <f t="shared" si="4"/>
        <v>0</v>
      </c>
      <c r="AB32" s="52" t="str">
        <f t="shared" si="5"/>
        <v/>
      </c>
      <c r="AC32" s="52">
        <f t="shared" si="6"/>
        <v>0</v>
      </c>
      <c r="AD32" s="52" t="str">
        <f t="shared" si="7"/>
        <v/>
      </c>
      <c r="AF32" s="27" t="s">
        <v>47</v>
      </c>
      <c r="AP32" s="127" t="str">
        <f t="shared" si="8"/>
        <v/>
      </c>
      <c r="AQ32" s="53" t="str">
        <f t="shared" si="9"/>
        <v/>
      </c>
      <c r="AR32" s="53" t="str">
        <f t="shared" si="10"/>
        <v/>
      </c>
      <c r="AS32" s="24" t="str">
        <f t="shared" si="11"/>
        <v/>
      </c>
      <c r="AT32" s="53" t="str">
        <f t="shared" si="12"/>
        <v/>
      </c>
      <c r="AU32" s="54" t="str">
        <f t="shared" si="13"/>
        <v/>
      </c>
      <c r="AV32" s="54" t="str">
        <f t="shared" si="14"/>
        <v/>
      </c>
      <c r="AW32" s="30" t="str">
        <f t="shared" si="15"/>
        <v/>
      </c>
      <c r="AX32" s="30" t="str">
        <f t="shared" si="16"/>
        <v/>
      </c>
      <c r="AY32" s="30" t="str">
        <f t="shared" si="17"/>
        <v/>
      </c>
      <c r="AZ32" s="30" t="str">
        <f t="shared" si="18"/>
        <v/>
      </c>
      <c r="BA32" s="30" t="str">
        <f t="shared" si="19"/>
        <v/>
      </c>
      <c r="BB32" s="30" t="str">
        <f t="shared" si="20"/>
        <v/>
      </c>
      <c r="BC32" s="30" t="str">
        <f t="shared" si="21"/>
        <v/>
      </c>
      <c r="BD32" s="30" t="str">
        <f t="shared" si="22"/>
        <v/>
      </c>
      <c r="BE32" s="30" t="str">
        <f t="shared" si="23"/>
        <v/>
      </c>
      <c r="BF32" s="30" t="str">
        <f t="shared" si="24"/>
        <v/>
      </c>
    </row>
    <row r="33" spans="2:58" ht="21" customHeight="1">
      <c r="B33" s="24" t="str">
        <f t="shared" si="3"/>
        <v>0</v>
      </c>
      <c r="C33" s="106">
        <v>26</v>
      </c>
      <c r="D33" s="107"/>
      <c r="E33" s="108"/>
      <c r="F33" s="108"/>
      <c r="G33" s="109"/>
      <c r="H33" s="109"/>
      <c r="I33" s="107"/>
      <c r="J33" s="107"/>
      <c r="K33" s="110" t="str">
        <f>IF(E33="","",申込情報!$C$7)</f>
        <v/>
      </c>
      <c r="L33" s="107"/>
      <c r="M33" s="111"/>
      <c r="N33" s="107"/>
      <c r="O33" s="107"/>
      <c r="P33" s="112"/>
      <c r="Q33" s="111"/>
      <c r="R33" s="112"/>
      <c r="S33" s="112"/>
      <c r="T33" s="113"/>
      <c r="U33" s="87"/>
      <c r="V33" s="16"/>
      <c r="W33" s="4"/>
      <c r="X33" s="15"/>
      <c r="Y33" s="17"/>
      <c r="Z33" s="48"/>
      <c r="AA33" s="52">
        <f t="shared" si="4"/>
        <v>0</v>
      </c>
      <c r="AB33" s="52" t="str">
        <f t="shared" si="5"/>
        <v/>
      </c>
      <c r="AC33" s="52">
        <f t="shared" si="6"/>
        <v>0</v>
      </c>
      <c r="AD33" s="52" t="str">
        <f t="shared" si="7"/>
        <v/>
      </c>
      <c r="AF33" s="27" t="s">
        <v>62</v>
      </c>
      <c r="AP33" s="127" t="str">
        <f t="shared" si="8"/>
        <v/>
      </c>
      <c r="AQ33" s="53" t="str">
        <f t="shared" si="9"/>
        <v/>
      </c>
      <c r="AR33" s="53" t="str">
        <f t="shared" si="10"/>
        <v/>
      </c>
      <c r="AS33" s="24" t="str">
        <f t="shared" si="11"/>
        <v/>
      </c>
      <c r="AT33" s="53" t="str">
        <f t="shared" si="12"/>
        <v/>
      </c>
      <c r="AU33" s="54" t="str">
        <f t="shared" si="13"/>
        <v/>
      </c>
      <c r="AV33" s="54" t="str">
        <f t="shared" si="14"/>
        <v/>
      </c>
      <c r="AW33" s="30" t="str">
        <f t="shared" si="15"/>
        <v/>
      </c>
      <c r="AX33" s="30" t="str">
        <f t="shared" si="16"/>
        <v/>
      </c>
      <c r="AY33" s="30" t="str">
        <f t="shared" si="17"/>
        <v/>
      </c>
      <c r="AZ33" s="30" t="str">
        <f t="shared" si="18"/>
        <v/>
      </c>
      <c r="BA33" s="30" t="str">
        <f t="shared" si="19"/>
        <v/>
      </c>
      <c r="BB33" s="30" t="str">
        <f t="shared" si="20"/>
        <v/>
      </c>
      <c r="BC33" s="30" t="str">
        <f t="shared" si="21"/>
        <v/>
      </c>
      <c r="BD33" s="30" t="str">
        <f t="shared" si="22"/>
        <v/>
      </c>
      <c r="BE33" s="30" t="str">
        <f t="shared" si="23"/>
        <v/>
      </c>
      <c r="BF33" s="30" t="str">
        <f t="shared" si="24"/>
        <v/>
      </c>
    </row>
    <row r="34" spans="2:58" ht="21" customHeight="1">
      <c r="B34" s="24" t="str">
        <f t="shared" si="3"/>
        <v>0</v>
      </c>
      <c r="C34" s="50">
        <v>27</v>
      </c>
      <c r="D34" s="4"/>
      <c r="E34" s="13"/>
      <c r="F34" s="13"/>
      <c r="G34" s="14"/>
      <c r="H34" s="14"/>
      <c r="I34" s="4"/>
      <c r="J34" s="4"/>
      <c r="K34" s="51" t="str">
        <f>IF(E34="","",申込情報!$C$7)</f>
        <v/>
      </c>
      <c r="L34" s="4"/>
      <c r="M34" s="5"/>
      <c r="N34" s="4"/>
      <c r="O34" s="4"/>
      <c r="P34" s="15"/>
      <c r="Q34" s="5"/>
      <c r="R34" s="15"/>
      <c r="S34" s="15"/>
      <c r="T34" s="17"/>
      <c r="U34" s="87"/>
      <c r="V34" s="16"/>
      <c r="W34" s="4"/>
      <c r="X34" s="15"/>
      <c r="Y34" s="17"/>
      <c r="Z34" s="48"/>
      <c r="AA34" s="52">
        <f t="shared" si="4"/>
        <v>0</v>
      </c>
      <c r="AB34" s="52" t="str">
        <f t="shared" si="5"/>
        <v/>
      </c>
      <c r="AC34" s="52">
        <f t="shared" si="6"/>
        <v>0</v>
      </c>
      <c r="AD34" s="52" t="str">
        <f t="shared" si="7"/>
        <v/>
      </c>
      <c r="AF34" s="27" t="s">
        <v>63</v>
      </c>
      <c r="AP34" s="127" t="str">
        <f t="shared" si="8"/>
        <v/>
      </c>
      <c r="AQ34" s="53" t="str">
        <f t="shared" si="9"/>
        <v/>
      </c>
      <c r="AR34" s="53" t="str">
        <f t="shared" si="10"/>
        <v/>
      </c>
      <c r="AS34" s="24" t="str">
        <f t="shared" si="11"/>
        <v/>
      </c>
      <c r="AT34" s="53" t="str">
        <f t="shared" si="12"/>
        <v/>
      </c>
      <c r="AU34" s="54" t="str">
        <f t="shared" si="13"/>
        <v/>
      </c>
      <c r="AV34" s="54" t="str">
        <f t="shared" si="14"/>
        <v/>
      </c>
      <c r="AW34" s="30" t="str">
        <f t="shared" si="15"/>
        <v/>
      </c>
      <c r="AX34" s="30" t="str">
        <f t="shared" si="16"/>
        <v/>
      </c>
      <c r="AY34" s="30" t="str">
        <f t="shared" si="17"/>
        <v/>
      </c>
      <c r="AZ34" s="30" t="str">
        <f t="shared" si="18"/>
        <v/>
      </c>
      <c r="BA34" s="30" t="str">
        <f t="shared" si="19"/>
        <v/>
      </c>
      <c r="BB34" s="30" t="str">
        <f t="shared" si="20"/>
        <v/>
      </c>
      <c r="BC34" s="30" t="str">
        <f t="shared" si="21"/>
        <v/>
      </c>
      <c r="BD34" s="30" t="str">
        <f t="shared" si="22"/>
        <v/>
      </c>
      <c r="BE34" s="30" t="str">
        <f t="shared" si="23"/>
        <v/>
      </c>
      <c r="BF34" s="30" t="str">
        <f t="shared" si="24"/>
        <v/>
      </c>
    </row>
    <row r="35" spans="2:58" ht="21" customHeight="1">
      <c r="B35" s="24" t="str">
        <f t="shared" si="3"/>
        <v>0</v>
      </c>
      <c r="C35" s="50">
        <v>28</v>
      </c>
      <c r="D35" s="4"/>
      <c r="E35" s="13"/>
      <c r="F35" s="13"/>
      <c r="G35" s="14"/>
      <c r="H35" s="14"/>
      <c r="I35" s="4"/>
      <c r="J35" s="4"/>
      <c r="K35" s="51" t="str">
        <f>IF(E35="","",申込情報!$C$7)</f>
        <v/>
      </c>
      <c r="L35" s="4"/>
      <c r="M35" s="5"/>
      <c r="N35" s="4"/>
      <c r="O35" s="4"/>
      <c r="P35" s="15"/>
      <c r="Q35" s="5"/>
      <c r="R35" s="15"/>
      <c r="S35" s="15"/>
      <c r="T35" s="17"/>
      <c r="U35" s="87"/>
      <c r="V35" s="16"/>
      <c r="W35" s="4"/>
      <c r="X35" s="15"/>
      <c r="Y35" s="17"/>
      <c r="Z35" s="48"/>
      <c r="AA35" s="52">
        <f t="shared" si="4"/>
        <v>0</v>
      </c>
      <c r="AB35" s="52" t="str">
        <f t="shared" si="5"/>
        <v/>
      </c>
      <c r="AC35" s="52">
        <f t="shared" si="6"/>
        <v>0</v>
      </c>
      <c r="AD35" s="52" t="str">
        <f t="shared" si="7"/>
        <v/>
      </c>
      <c r="AF35" s="27" t="s">
        <v>48</v>
      </c>
      <c r="AP35" s="127" t="str">
        <f t="shared" si="8"/>
        <v/>
      </c>
      <c r="AQ35" s="53" t="str">
        <f t="shared" si="9"/>
        <v/>
      </c>
      <c r="AR35" s="53" t="str">
        <f t="shared" si="10"/>
        <v/>
      </c>
      <c r="AS35" s="24" t="str">
        <f t="shared" si="11"/>
        <v/>
      </c>
      <c r="AT35" s="53" t="str">
        <f t="shared" si="12"/>
        <v/>
      </c>
      <c r="AU35" s="54" t="str">
        <f t="shared" si="13"/>
        <v/>
      </c>
      <c r="AV35" s="54" t="str">
        <f t="shared" si="14"/>
        <v/>
      </c>
      <c r="AW35" s="30" t="str">
        <f t="shared" si="15"/>
        <v/>
      </c>
      <c r="AX35" s="30" t="str">
        <f t="shared" si="16"/>
        <v/>
      </c>
      <c r="AY35" s="30" t="str">
        <f t="shared" si="17"/>
        <v/>
      </c>
      <c r="AZ35" s="30" t="str">
        <f t="shared" si="18"/>
        <v/>
      </c>
      <c r="BA35" s="30" t="str">
        <f t="shared" si="19"/>
        <v/>
      </c>
      <c r="BB35" s="30" t="str">
        <f t="shared" si="20"/>
        <v/>
      </c>
      <c r="BC35" s="30" t="str">
        <f t="shared" si="21"/>
        <v/>
      </c>
      <c r="BD35" s="30" t="str">
        <f t="shared" si="22"/>
        <v/>
      </c>
      <c r="BE35" s="30" t="str">
        <f t="shared" si="23"/>
        <v/>
      </c>
      <c r="BF35" s="30" t="str">
        <f t="shared" si="24"/>
        <v/>
      </c>
    </row>
    <row r="36" spans="2:58" ht="21" customHeight="1">
      <c r="B36" s="24" t="str">
        <f t="shared" si="3"/>
        <v>0</v>
      </c>
      <c r="C36" s="50">
        <v>29</v>
      </c>
      <c r="D36" s="4"/>
      <c r="E36" s="13"/>
      <c r="F36" s="13"/>
      <c r="G36" s="14"/>
      <c r="H36" s="14"/>
      <c r="I36" s="4"/>
      <c r="J36" s="4"/>
      <c r="K36" s="51" t="str">
        <f>IF(E36="","",申込情報!$C$7)</f>
        <v/>
      </c>
      <c r="L36" s="4"/>
      <c r="M36" s="5"/>
      <c r="N36" s="4"/>
      <c r="O36" s="4"/>
      <c r="P36" s="15"/>
      <c r="Q36" s="5"/>
      <c r="R36" s="15"/>
      <c r="S36" s="15"/>
      <c r="T36" s="17"/>
      <c r="U36" s="87"/>
      <c r="V36" s="16"/>
      <c r="W36" s="4"/>
      <c r="X36" s="15"/>
      <c r="Y36" s="17"/>
      <c r="Z36" s="48"/>
      <c r="AA36" s="52">
        <f t="shared" si="4"/>
        <v>0</v>
      </c>
      <c r="AB36" s="52" t="str">
        <f t="shared" si="5"/>
        <v/>
      </c>
      <c r="AC36" s="52">
        <f t="shared" si="6"/>
        <v>0</v>
      </c>
      <c r="AD36" s="52" t="str">
        <f t="shared" si="7"/>
        <v/>
      </c>
      <c r="AF36" s="27" t="s">
        <v>49</v>
      </c>
      <c r="AP36" s="127" t="str">
        <f t="shared" si="8"/>
        <v/>
      </c>
      <c r="AQ36" s="53" t="str">
        <f t="shared" si="9"/>
        <v/>
      </c>
      <c r="AR36" s="53" t="str">
        <f t="shared" si="10"/>
        <v/>
      </c>
      <c r="AS36" s="24" t="str">
        <f t="shared" si="11"/>
        <v/>
      </c>
      <c r="AT36" s="53" t="str">
        <f t="shared" si="12"/>
        <v/>
      </c>
      <c r="AU36" s="54" t="str">
        <f t="shared" si="13"/>
        <v/>
      </c>
      <c r="AV36" s="54" t="str">
        <f t="shared" si="14"/>
        <v/>
      </c>
      <c r="AW36" s="30" t="str">
        <f t="shared" si="15"/>
        <v/>
      </c>
      <c r="AX36" s="30" t="str">
        <f t="shared" si="16"/>
        <v/>
      </c>
      <c r="AY36" s="30" t="str">
        <f t="shared" si="17"/>
        <v/>
      </c>
      <c r="AZ36" s="30" t="str">
        <f t="shared" si="18"/>
        <v/>
      </c>
      <c r="BA36" s="30" t="str">
        <f t="shared" si="19"/>
        <v/>
      </c>
      <c r="BB36" s="30" t="str">
        <f t="shared" si="20"/>
        <v/>
      </c>
      <c r="BC36" s="30" t="str">
        <f t="shared" si="21"/>
        <v/>
      </c>
      <c r="BD36" s="30" t="str">
        <f t="shared" si="22"/>
        <v/>
      </c>
      <c r="BE36" s="30" t="str">
        <f t="shared" si="23"/>
        <v/>
      </c>
      <c r="BF36" s="30" t="str">
        <f t="shared" si="24"/>
        <v/>
      </c>
    </row>
    <row r="37" spans="2:58" ht="21" customHeight="1">
      <c r="B37" s="24" t="str">
        <f t="shared" si="3"/>
        <v>0</v>
      </c>
      <c r="C37" s="50">
        <v>30</v>
      </c>
      <c r="D37" s="4"/>
      <c r="E37" s="13"/>
      <c r="F37" s="13"/>
      <c r="G37" s="14"/>
      <c r="H37" s="14"/>
      <c r="I37" s="4"/>
      <c r="J37" s="4"/>
      <c r="K37" s="51" t="str">
        <f>IF(E37="","",申込情報!$C$7)</f>
        <v/>
      </c>
      <c r="L37" s="4"/>
      <c r="M37" s="5"/>
      <c r="N37" s="4"/>
      <c r="O37" s="4"/>
      <c r="P37" s="15"/>
      <c r="Q37" s="5"/>
      <c r="R37" s="15"/>
      <c r="S37" s="15"/>
      <c r="T37" s="17"/>
      <c r="U37" s="87"/>
      <c r="V37" s="16"/>
      <c r="W37" s="4"/>
      <c r="X37" s="15"/>
      <c r="Y37" s="17"/>
      <c r="Z37" s="48"/>
      <c r="AA37" s="52">
        <f t="shared" si="4"/>
        <v>0</v>
      </c>
      <c r="AB37" s="52" t="str">
        <f t="shared" si="5"/>
        <v/>
      </c>
      <c r="AC37" s="52">
        <f t="shared" si="6"/>
        <v>0</v>
      </c>
      <c r="AD37" s="52" t="str">
        <f t="shared" si="7"/>
        <v/>
      </c>
      <c r="AF37" s="27" t="s">
        <v>50</v>
      </c>
      <c r="AP37" s="127" t="str">
        <f t="shared" si="8"/>
        <v/>
      </c>
      <c r="AQ37" s="53" t="str">
        <f t="shared" si="9"/>
        <v/>
      </c>
      <c r="AR37" s="53" t="str">
        <f t="shared" si="10"/>
        <v/>
      </c>
      <c r="AS37" s="24" t="str">
        <f t="shared" si="11"/>
        <v/>
      </c>
      <c r="AT37" s="53" t="str">
        <f t="shared" si="12"/>
        <v/>
      </c>
      <c r="AU37" s="54" t="str">
        <f t="shared" si="13"/>
        <v/>
      </c>
      <c r="AV37" s="54" t="str">
        <f t="shared" si="14"/>
        <v/>
      </c>
      <c r="AW37" s="30" t="str">
        <f t="shared" si="15"/>
        <v/>
      </c>
      <c r="AX37" s="30" t="str">
        <f t="shared" si="16"/>
        <v/>
      </c>
      <c r="AY37" s="30" t="str">
        <f t="shared" si="17"/>
        <v/>
      </c>
      <c r="AZ37" s="30" t="str">
        <f t="shared" si="18"/>
        <v/>
      </c>
      <c r="BA37" s="30" t="str">
        <f t="shared" si="19"/>
        <v/>
      </c>
      <c r="BB37" s="30" t="str">
        <f t="shared" si="20"/>
        <v/>
      </c>
      <c r="BC37" s="30" t="str">
        <f t="shared" si="21"/>
        <v/>
      </c>
      <c r="BD37" s="30" t="str">
        <f t="shared" si="22"/>
        <v/>
      </c>
      <c r="BE37" s="30" t="str">
        <f t="shared" si="23"/>
        <v/>
      </c>
      <c r="BF37" s="30" t="str">
        <f t="shared" si="24"/>
        <v/>
      </c>
    </row>
    <row r="38" spans="2:58" ht="21" customHeight="1">
      <c r="B38" s="24" t="str">
        <f t="shared" si="3"/>
        <v>0</v>
      </c>
      <c r="C38" s="50">
        <v>31</v>
      </c>
      <c r="D38" s="4"/>
      <c r="E38" s="13"/>
      <c r="F38" s="13"/>
      <c r="G38" s="14"/>
      <c r="H38" s="14"/>
      <c r="I38" s="4"/>
      <c r="J38" s="4"/>
      <c r="K38" s="51" t="str">
        <f>IF(E38="","",申込情報!$C$7)</f>
        <v/>
      </c>
      <c r="L38" s="4"/>
      <c r="M38" s="5"/>
      <c r="N38" s="4"/>
      <c r="O38" s="4"/>
      <c r="P38" s="15"/>
      <c r="Q38" s="5"/>
      <c r="R38" s="15"/>
      <c r="S38" s="15"/>
      <c r="T38" s="17"/>
      <c r="U38" s="87"/>
      <c r="V38" s="16"/>
      <c r="W38" s="4"/>
      <c r="X38" s="15"/>
      <c r="Y38" s="17"/>
      <c r="Z38" s="48"/>
      <c r="AA38" s="52">
        <f t="shared" si="4"/>
        <v>0</v>
      </c>
      <c r="AB38" s="52" t="str">
        <f t="shared" si="5"/>
        <v/>
      </c>
      <c r="AC38" s="52">
        <f t="shared" si="6"/>
        <v>0</v>
      </c>
      <c r="AD38" s="52" t="str">
        <f t="shared" si="7"/>
        <v/>
      </c>
      <c r="AF38" s="27" t="s">
        <v>51</v>
      </c>
      <c r="AP38" s="127" t="str">
        <f t="shared" si="8"/>
        <v/>
      </c>
      <c r="AQ38" s="53" t="str">
        <f t="shared" si="9"/>
        <v/>
      </c>
      <c r="AR38" s="53" t="str">
        <f t="shared" si="10"/>
        <v/>
      </c>
      <c r="AS38" s="24" t="str">
        <f t="shared" si="11"/>
        <v/>
      </c>
      <c r="AT38" s="53" t="str">
        <f t="shared" si="12"/>
        <v/>
      </c>
      <c r="AU38" s="54" t="str">
        <f t="shared" si="13"/>
        <v/>
      </c>
      <c r="AV38" s="54" t="str">
        <f t="shared" si="14"/>
        <v/>
      </c>
      <c r="AW38" s="30" t="str">
        <f t="shared" si="15"/>
        <v/>
      </c>
      <c r="AX38" s="30" t="str">
        <f t="shared" si="16"/>
        <v/>
      </c>
      <c r="AY38" s="30" t="str">
        <f t="shared" si="17"/>
        <v/>
      </c>
      <c r="AZ38" s="30" t="str">
        <f t="shared" si="18"/>
        <v/>
      </c>
      <c r="BA38" s="30" t="str">
        <f t="shared" si="19"/>
        <v/>
      </c>
      <c r="BB38" s="30" t="str">
        <f t="shared" si="20"/>
        <v/>
      </c>
      <c r="BC38" s="30" t="str">
        <f t="shared" si="21"/>
        <v/>
      </c>
      <c r="BD38" s="30" t="str">
        <f t="shared" si="22"/>
        <v/>
      </c>
      <c r="BE38" s="30" t="str">
        <f t="shared" si="23"/>
        <v/>
      </c>
      <c r="BF38" s="30" t="str">
        <f t="shared" si="24"/>
        <v/>
      </c>
    </row>
    <row r="39" spans="2:58" ht="21" customHeight="1">
      <c r="B39" s="24" t="str">
        <f t="shared" si="3"/>
        <v>0</v>
      </c>
      <c r="C39" s="50">
        <v>32</v>
      </c>
      <c r="D39" s="4"/>
      <c r="E39" s="13"/>
      <c r="F39" s="13"/>
      <c r="G39" s="14"/>
      <c r="H39" s="14"/>
      <c r="I39" s="4"/>
      <c r="J39" s="4"/>
      <c r="K39" s="51" t="str">
        <f>IF(E39="","",申込情報!$C$7)</f>
        <v/>
      </c>
      <c r="L39" s="4"/>
      <c r="M39" s="5"/>
      <c r="N39" s="4"/>
      <c r="O39" s="4"/>
      <c r="P39" s="15"/>
      <c r="Q39" s="5"/>
      <c r="R39" s="15"/>
      <c r="S39" s="15"/>
      <c r="T39" s="17"/>
      <c r="U39" s="87"/>
      <c r="V39" s="16"/>
      <c r="W39" s="4"/>
      <c r="X39" s="15"/>
      <c r="Y39" s="17"/>
      <c r="Z39" s="48"/>
      <c r="AA39" s="52">
        <f t="shared" si="4"/>
        <v>0</v>
      </c>
      <c r="AB39" s="52" t="str">
        <f t="shared" si="5"/>
        <v/>
      </c>
      <c r="AC39" s="52">
        <f t="shared" si="6"/>
        <v>0</v>
      </c>
      <c r="AD39" s="52" t="str">
        <f t="shared" si="7"/>
        <v/>
      </c>
      <c r="AF39" s="27" t="s">
        <v>52</v>
      </c>
      <c r="AP39" s="127" t="str">
        <f t="shared" si="8"/>
        <v/>
      </c>
      <c r="AQ39" s="53" t="str">
        <f t="shared" si="9"/>
        <v/>
      </c>
      <c r="AR39" s="53" t="str">
        <f t="shared" si="10"/>
        <v/>
      </c>
      <c r="AS39" s="24" t="str">
        <f t="shared" si="11"/>
        <v/>
      </c>
      <c r="AT39" s="53" t="str">
        <f t="shared" si="12"/>
        <v/>
      </c>
      <c r="AU39" s="54" t="str">
        <f t="shared" si="13"/>
        <v/>
      </c>
      <c r="AV39" s="54" t="str">
        <f t="shared" si="14"/>
        <v/>
      </c>
      <c r="AW39" s="30" t="str">
        <f t="shared" si="15"/>
        <v/>
      </c>
      <c r="AX39" s="30" t="str">
        <f t="shared" si="16"/>
        <v/>
      </c>
      <c r="AY39" s="30" t="str">
        <f t="shared" si="17"/>
        <v/>
      </c>
      <c r="AZ39" s="30" t="str">
        <f t="shared" si="18"/>
        <v/>
      </c>
      <c r="BA39" s="30" t="str">
        <f t="shared" si="19"/>
        <v/>
      </c>
      <c r="BB39" s="30" t="str">
        <f t="shared" si="20"/>
        <v/>
      </c>
      <c r="BC39" s="30" t="str">
        <f t="shared" si="21"/>
        <v/>
      </c>
      <c r="BD39" s="30" t="str">
        <f t="shared" si="22"/>
        <v/>
      </c>
      <c r="BE39" s="30" t="str">
        <f t="shared" si="23"/>
        <v/>
      </c>
      <c r="BF39" s="30" t="str">
        <f t="shared" si="24"/>
        <v/>
      </c>
    </row>
    <row r="40" spans="2:58" ht="21" customHeight="1">
      <c r="B40" s="24" t="str">
        <f t="shared" si="3"/>
        <v>0</v>
      </c>
      <c r="C40" s="50">
        <v>33</v>
      </c>
      <c r="D40" s="4"/>
      <c r="E40" s="13"/>
      <c r="F40" s="13"/>
      <c r="G40" s="14"/>
      <c r="H40" s="14"/>
      <c r="I40" s="4"/>
      <c r="J40" s="4"/>
      <c r="K40" s="51" t="str">
        <f>IF(E40="","",申込情報!$C$7)</f>
        <v/>
      </c>
      <c r="L40" s="4"/>
      <c r="M40" s="5"/>
      <c r="N40" s="4"/>
      <c r="O40" s="4"/>
      <c r="P40" s="15"/>
      <c r="Q40" s="5"/>
      <c r="R40" s="15"/>
      <c r="S40" s="15"/>
      <c r="T40" s="17"/>
      <c r="U40" s="87"/>
      <c r="V40" s="16"/>
      <c r="W40" s="4"/>
      <c r="X40" s="15"/>
      <c r="Y40" s="17"/>
      <c r="Z40" s="48"/>
      <c r="AA40" s="52">
        <f t="shared" si="4"/>
        <v>0</v>
      </c>
      <c r="AB40" s="52" t="str">
        <f t="shared" si="5"/>
        <v/>
      </c>
      <c r="AC40" s="52">
        <f t="shared" si="6"/>
        <v>0</v>
      </c>
      <c r="AD40" s="52" t="str">
        <f t="shared" si="7"/>
        <v/>
      </c>
      <c r="AF40" s="27" t="s">
        <v>53</v>
      </c>
      <c r="AP40" s="127" t="str">
        <f t="shared" si="8"/>
        <v/>
      </c>
      <c r="AQ40" s="53" t="str">
        <f t="shared" si="9"/>
        <v/>
      </c>
      <c r="AR40" s="53" t="str">
        <f t="shared" si="10"/>
        <v/>
      </c>
      <c r="AS40" s="24" t="str">
        <f t="shared" si="11"/>
        <v/>
      </c>
      <c r="AT40" s="53" t="str">
        <f t="shared" si="12"/>
        <v/>
      </c>
      <c r="AU40" s="54" t="str">
        <f t="shared" si="13"/>
        <v/>
      </c>
      <c r="AV40" s="54" t="str">
        <f t="shared" si="14"/>
        <v/>
      </c>
      <c r="AW40" s="30" t="str">
        <f t="shared" si="15"/>
        <v/>
      </c>
      <c r="AX40" s="30" t="str">
        <f t="shared" si="16"/>
        <v/>
      </c>
      <c r="AY40" s="30" t="str">
        <f t="shared" si="17"/>
        <v/>
      </c>
      <c r="AZ40" s="30" t="str">
        <f t="shared" si="18"/>
        <v/>
      </c>
      <c r="BA40" s="30" t="str">
        <f t="shared" si="19"/>
        <v/>
      </c>
      <c r="BB40" s="30" t="str">
        <f t="shared" si="20"/>
        <v/>
      </c>
      <c r="BC40" s="30" t="str">
        <f t="shared" si="21"/>
        <v/>
      </c>
      <c r="BD40" s="30" t="str">
        <f t="shared" si="22"/>
        <v/>
      </c>
      <c r="BE40" s="30" t="str">
        <f t="shared" si="23"/>
        <v/>
      </c>
      <c r="BF40" s="30" t="str">
        <f t="shared" si="24"/>
        <v/>
      </c>
    </row>
    <row r="41" spans="2:58" ht="21" customHeight="1">
      <c r="B41" s="24" t="str">
        <f t="shared" si="3"/>
        <v>0</v>
      </c>
      <c r="C41" s="50">
        <v>34</v>
      </c>
      <c r="D41" s="4"/>
      <c r="E41" s="13"/>
      <c r="F41" s="13"/>
      <c r="G41" s="14"/>
      <c r="H41" s="14"/>
      <c r="I41" s="4"/>
      <c r="J41" s="4"/>
      <c r="K41" s="51" t="str">
        <f>IF(E41="","",申込情報!$C$7)</f>
        <v/>
      </c>
      <c r="L41" s="4"/>
      <c r="M41" s="5"/>
      <c r="N41" s="4"/>
      <c r="O41" s="4"/>
      <c r="P41" s="15"/>
      <c r="Q41" s="5"/>
      <c r="R41" s="15"/>
      <c r="S41" s="15"/>
      <c r="T41" s="17"/>
      <c r="U41" s="87"/>
      <c r="V41" s="16"/>
      <c r="W41" s="4"/>
      <c r="X41" s="15"/>
      <c r="Y41" s="17"/>
      <c r="Z41" s="48"/>
      <c r="AA41" s="52">
        <f t="shared" si="4"/>
        <v>0</v>
      </c>
      <c r="AB41" s="52" t="str">
        <f t="shared" si="5"/>
        <v/>
      </c>
      <c r="AC41" s="52">
        <f t="shared" si="6"/>
        <v>0</v>
      </c>
      <c r="AD41" s="52" t="str">
        <f t="shared" si="7"/>
        <v/>
      </c>
      <c r="AF41" s="27" t="s">
        <v>54</v>
      </c>
      <c r="AP41" s="127" t="str">
        <f t="shared" si="8"/>
        <v/>
      </c>
      <c r="AQ41" s="53" t="str">
        <f t="shared" si="9"/>
        <v/>
      </c>
      <c r="AR41" s="53" t="str">
        <f t="shared" si="10"/>
        <v/>
      </c>
      <c r="AS41" s="24" t="str">
        <f t="shared" si="11"/>
        <v/>
      </c>
      <c r="AT41" s="53" t="str">
        <f t="shared" si="12"/>
        <v/>
      </c>
      <c r="AU41" s="54" t="str">
        <f t="shared" si="13"/>
        <v/>
      </c>
      <c r="AV41" s="54" t="str">
        <f t="shared" si="14"/>
        <v/>
      </c>
      <c r="AW41" s="30" t="str">
        <f t="shared" si="15"/>
        <v/>
      </c>
      <c r="AX41" s="30" t="str">
        <f t="shared" si="16"/>
        <v/>
      </c>
      <c r="AY41" s="30" t="str">
        <f t="shared" si="17"/>
        <v/>
      </c>
      <c r="AZ41" s="30" t="str">
        <f t="shared" si="18"/>
        <v/>
      </c>
      <c r="BA41" s="30" t="str">
        <f t="shared" si="19"/>
        <v/>
      </c>
      <c r="BB41" s="30" t="str">
        <f t="shared" si="20"/>
        <v/>
      </c>
      <c r="BC41" s="30" t="str">
        <f t="shared" si="21"/>
        <v/>
      </c>
      <c r="BD41" s="30" t="str">
        <f t="shared" si="22"/>
        <v/>
      </c>
      <c r="BE41" s="30" t="str">
        <f t="shared" si="23"/>
        <v/>
      </c>
      <c r="BF41" s="30" t="str">
        <f t="shared" si="24"/>
        <v/>
      </c>
    </row>
    <row r="42" spans="2:58" ht="21" customHeight="1">
      <c r="B42" s="24" t="str">
        <f t="shared" si="3"/>
        <v>0</v>
      </c>
      <c r="C42" s="50">
        <v>35</v>
      </c>
      <c r="D42" s="4"/>
      <c r="E42" s="13"/>
      <c r="F42" s="13"/>
      <c r="G42" s="14"/>
      <c r="H42" s="14"/>
      <c r="I42" s="4"/>
      <c r="J42" s="4"/>
      <c r="K42" s="51" t="str">
        <f>IF(E42="","",申込情報!$C$7)</f>
        <v/>
      </c>
      <c r="L42" s="4"/>
      <c r="M42" s="5"/>
      <c r="N42" s="4"/>
      <c r="O42" s="4"/>
      <c r="P42" s="15"/>
      <c r="Q42" s="5"/>
      <c r="R42" s="15"/>
      <c r="S42" s="15"/>
      <c r="T42" s="17"/>
      <c r="U42" s="87"/>
      <c r="V42" s="16"/>
      <c r="W42" s="4"/>
      <c r="X42" s="15"/>
      <c r="Y42" s="17"/>
      <c r="Z42" s="48"/>
      <c r="AA42" s="52">
        <f t="shared" si="4"/>
        <v>0</v>
      </c>
      <c r="AB42" s="52" t="str">
        <f t="shared" si="5"/>
        <v/>
      </c>
      <c r="AC42" s="52">
        <f t="shared" si="6"/>
        <v>0</v>
      </c>
      <c r="AD42" s="52" t="str">
        <f t="shared" si="7"/>
        <v/>
      </c>
      <c r="AF42" s="27" t="s">
        <v>55</v>
      </c>
      <c r="AP42" s="127" t="str">
        <f t="shared" si="8"/>
        <v/>
      </c>
      <c r="AQ42" s="53" t="str">
        <f t="shared" si="9"/>
        <v/>
      </c>
      <c r="AR42" s="53" t="str">
        <f t="shared" si="10"/>
        <v/>
      </c>
      <c r="AS42" s="24" t="str">
        <f t="shared" si="11"/>
        <v/>
      </c>
      <c r="AT42" s="53" t="str">
        <f t="shared" si="12"/>
        <v/>
      </c>
      <c r="AU42" s="54" t="str">
        <f t="shared" si="13"/>
        <v/>
      </c>
      <c r="AV42" s="54" t="str">
        <f t="shared" si="14"/>
        <v/>
      </c>
      <c r="AW42" s="30" t="str">
        <f t="shared" si="15"/>
        <v/>
      </c>
      <c r="AX42" s="30" t="str">
        <f t="shared" si="16"/>
        <v/>
      </c>
      <c r="AY42" s="30" t="str">
        <f t="shared" si="17"/>
        <v/>
      </c>
      <c r="AZ42" s="30" t="str">
        <f t="shared" si="18"/>
        <v/>
      </c>
      <c r="BA42" s="30" t="str">
        <f t="shared" si="19"/>
        <v/>
      </c>
      <c r="BB42" s="30" t="str">
        <f t="shared" si="20"/>
        <v/>
      </c>
      <c r="BC42" s="30" t="str">
        <f t="shared" si="21"/>
        <v/>
      </c>
      <c r="BD42" s="30" t="str">
        <f t="shared" si="22"/>
        <v/>
      </c>
      <c r="BE42" s="30" t="str">
        <f t="shared" si="23"/>
        <v/>
      </c>
      <c r="BF42" s="30" t="str">
        <f t="shared" si="24"/>
        <v/>
      </c>
    </row>
    <row r="43" spans="2:58" ht="21" customHeight="1">
      <c r="B43" s="24" t="str">
        <f t="shared" si="3"/>
        <v>0</v>
      </c>
      <c r="C43" s="50">
        <v>36</v>
      </c>
      <c r="D43" s="4"/>
      <c r="E43" s="13"/>
      <c r="F43" s="13"/>
      <c r="G43" s="14"/>
      <c r="H43" s="14"/>
      <c r="I43" s="4"/>
      <c r="J43" s="4"/>
      <c r="K43" s="51" t="str">
        <f>IF(E43="","",申込情報!$C$7)</f>
        <v/>
      </c>
      <c r="L43" s="4"/>
      <c r="M43" s="5"/>
      <c r="N43" s="4"/>
      <c r="O43" s="4"/>
      <c r="P43" s="15"/>
      <c r="Q43" s="5"/>
      <c r="R43" s="15"/>
      <c r="S43" s="15"/>
      <c r="T43" s="17"/>
      <c r="U43" s="87"/>
      <c r="V43" s="16"/>
      <c r="W43" s="4"/>
      <c r="X43" s="15"/>
      <c r="Y43" s="17"/>
      <c r="Z43" s="48"/>
      <c r="AA43" s="52">
        <f t="shared" si="4"/>
        <v>0</v>
      </c>
      <c r="AB43" s="52" t="str">
        <f t="shared" si="5"/>
        <v/>
      </c>
      <c r="AC43" s="52">
        <f t="shared" si="6"/>
        <v>0</v>
      </c>
      <c r="AD43" s="52" t="str">
        <f t="shared" si="7"/>
        <v/>
      </c>
      <c r="AF43" s="27" t="s">
        <v>56</v>
      </c>
      <c r="AP43" s="127" t="str">
        <f t="shared" si="8"/>
        <v/>
      </c>
      <c r="AQ43" s="53" t="str">
        <f t="shared" si="9"/>
        <v/>
      </c>
      <c r="AR43" s="53" t="str">
        <f t="shared" si="10"/>
        <v/>
      </c>
      <c r="AS43" s="24" t="str">
        <f t="shared" si="11"/>
        <v/>
      </c>
      <c r="AT43" s="53" t="str">
        <f t="shared" si="12"/>
        <v/>
      </c>
      <c r="AU43" s="54" t="str">
        <f t="shared" si="13"/>
        <v/>
      </c>
      <c r="AV43" s="54" t="str">
        <f t="shared" si="14"/>
        <v/>
      </c>
      <c r="AW43" s="30" t="str">
        <f t="shared" si="15"/>
        <v/>
      </c>
      <c r="AX43" s="30" t="str">
        <f t="shared" si="16"/>
        <v/>
      </c>
      <c r="AY43" s="30" t="str">
        <f t="shared" si="17"/>
        <v/>
      </c>
      <c r="AZ43" s="30" t="str">
        <f t="shared" si="18"/>
        <v/>
      </c>
      <c r="BA43" s="30" t="str">
        <f t="shared" si="19"/>
        <v/>
      </c>
      <c r="BB43" s="30" t="str">
        <f t="shared" si="20"/>
        <v/>
      </c>
      <c r="BC43" s="30" t="str">
        <f t="shared" si="21"/>
        <v/>
      </c>
      <c r="BD43" s="30" t="str">
        <f t="shared" si="22"/>
        <v/>
      </c>
      <c r="BE43" s="30" t="str">
        <f t="shared" si="23"/>
        <v/>
      </c>
      <c r="BF43" s="30" t="str">
        <f t="shared" si="24"/>
        <v/>
      </c>
    </row>
    <row r="44" spans="2:58" ht="21" customHeight="1">
      <c r="B44" s="24" t="str">
        <f t="shared" si="3"/>
        <v>0</v>
      </c>
      <c r="C44" s="50">
        <v>37</v>
      </c>
      <c r="D44" s="4"/>
      <c r="E44" s="13"/>
      <c r="F44" s="13"/>
      <c r="G44" s="14"/>
      <c r="H44" s="14"/>
      <c r="I44" s="4"/>
      <c r="J44" s="4"/>
      <c r="K44" s="51" t="str">
        <f>IF(E44="","",申込情報!$C$7)</f>
        <v/>
      </c>
      <c r="L44" s="4"/>
      <c r="M44" s="5"/>
      <c r="N44" s="4"/>
      <c r="O44" s="4"/>
      <c r="P44" s="15"/>
      <c r="Q44" s="5"/>
      <c r="R44" s="15"/>
      <c r="S44" s="15"/>
      <c r="T44" s="17"/>
      <c r="U44" s="87"/>
      <c r="V44" s="16"/>
      <c r="W44" s="4"/>
      <c r="X44" s="15"/>
      <c r="Y44" s="17"/>
      <c r="Z44" s="48"/>
      <c r="AA44" s="52">
        <f t="shared" si="4"/>
        <v>0</v>
      </c>
      <c r="AB44" s="52" t="str">
        <f t="shared" si="5"/>
        <v/>
      </c>
      <c r="AC44" s="52">
        <f t="shared" si="6"/>
        <v>0</v>
      </c>
      <c r="AD44" s="52" t="str">
        <f t="shared" si="7"/>
        <v/>
      </c>
      <c r="AF44" s="27" t="s">
        <v>57</v>
      </c>
      <c r="AP44" s="127" t="str">
        <f t="shared" si="8"/>
        <v/>
      </c>
      <c r="AQ44" s="53" t="str">
        <f t="shared" si="9"/>
        <v/>
      </c>
      <c r="AR44" s="53" t="str">
        <f t="shared" si="10"/>
        <v/>
      </c>
      <c r="AS44" s="24" t="str">
        <f t="shared" si="11"/>
        <v/>
      </c>
      <c r="AT44" s="53" t="str">
        <f t="shared" si="12"/>
        <v/>
      </c>
      <c r="AU44" s="54" t="str">
        <f t="shared" si="13"/>
        <v/>
      </c>
      <c r="AV44" s="54" t="str">
        <f t="shared" si="14"/>
        <v/>
      </c>
      <c r="AW44" s="30" t="str">
        <f t="shared" si="15"/>
        <v/>
      </c>
      <c r="AX44" s="30" t="str">
        <f t="shared" si="16"/>
        <v/>
      </c>
      <c r="AY44" s="30" t="str">
        <f t="shared" si="17"/>
        <v/>
      </c>
      <c r="AZ44" s="30" t="str">
        <f t="shared" si="18"/>
        <v/>
      </c>
      <c r="BA44" s="30" t="str">
        <f t="shared" si="19"/>
        <v/>
      </c>
      <c r="BB44" s="30" t="str">
        <f t="shared" si="20"/>
        <v/>
      </c>
      <c r="BC44" s="30" t="str">
        <f t="shared" si="21"/>
        <v/>
      </c>
      <c r="BD44" s="30" t="str">
        <f t="shared" si="22"/>
        <v/>
      </c>
      <c r="BE44" s="30" t="str">
        <f t="shared" si="23"/>
        <v/>
      </c>
      <c r="BF44" s="30" t="str">
        <f t="shared" si="24"/>
        <v/>
      </c>
    </row>
    <row r="45" spans="2:58" ht="21" customHeight="1">
      <c r="B45" s="24" t="str">
        <f t="shared" si="3"/>
        <v>0</v>
      </c>
      <c r="C45" s="50">
        <v>38</v>
      </c>
      <c r="D45" s="4"/>
      <c r="E45" s="13"/>
      <c r="F45" s="13"/>
      <c r="G45" s="14"/>
      <c r="H45" s="14"/>
      <c r="I45" s="4"/>
      <c r="J45" s="4"/>
      <c r="K45" s="51" t="str">
        <f>IF(E45="","",申込情報!$C$7)</f>
        <v/>
      </c>
      <c r="L45" s="4"/>
      <c r="M45" s="5"/>
      <c r="N45" s="4"/>
      <c r="O45" s="4"/>
      <c r="P45" s="15"/>
      <c r="Q45" s="5"/>
      <c r="R45" s="15"/>
      <c r="S45" s="15"/>
      <c r="T45" s="17"/>
      <c r="U45" s="87"/>
      <c r="V45" s="16"/>
      <c r="W45" s="4"/>
      <c r="X45" s="15"/>
      <c r="Y45" s="17"/>
      <c r="Z45" s="48"/>
      <c r="AA45" s="52">
        <f t="shared" si="4"/>
        <v>0</v>
      </c>
      <c r="AB45" s="52" t="str">
        <f t="shared" si="5"/>
        <v/>
      </c>
      <c r="AC45" s="52">
        <f t="shared" si="6"/>
        <v>0</v>
      </c>
      <c r="AD45" s="52" t="str">
        <f t="shared" si="7"/>
        <v/>
      </c>
      <c r="AF45" s="27" t="s">
        <v>58</v>
      </c>
      <c r="AP45" s="127" t="str">
        <f t="shared" si="8"/>
        <v/>
      </c>
      <c r="AQ45" s="53" t="str">
        <f t="shared" si="9"/>
        <v/>
      </c>
      <c r="AR45" s="53" t="str">
        <f t="shared" si="10"/>
        <v/>
      </c>
      <c r="AS45" s="24" t="str">
        <f t="shared" si="11"/>
        <v/>
      </c>
      <c r="AT45" s="53" t="str">
        <f t="shared" si="12"/>
        <v/>
      </c>
      <c r="AU45" s="54" t="str">
        <f t="shared" si="13"/>
        <v/>
      </c>
      <c r="AV45" s="54" t="str">
        <f t="shared" si="14"/>
        <v/>
      </c>
      <c r="AW45" s="30" t="str">
        <f t="shared" si="15"/>
        <v/>
      </c>
      <c r="AX45" s="30" t="str">
        <f t="shared" si="16"/>
        <v/>
      </c>
      <c r="AY45" s="30" t="str">
        <f t="shared" si="17"/>
        <v/>
      </c>
      <c r="AZ45" s="30" t="str">
        <f t="shared" si="18"/>
        <v/>
      </c>
      <c r="BA45" s="30" t="str">
        <f t="shared" si="19"/>
        <v/>
      </c>
      <c r="BB45" s="30" t="str">
        <f t="shared" si="20"/>
        <v/>
      </c>
      <c r="BC45" s="30" t="str">
        <f t="shared" si="21"/>
        <v/>
      </c>
      <c r="BD45" s="30" t="str">
        <f t="shared" si="22"/>
        <v/>
      </c>
      <c r="BE45" s="30" t="str">
        <f t="shared" si="23"/>
        <v/>
      </c>
      <c r="BF45" s="30" t="str">
        <f t="shared" si="24"/>
        <v/>
      </c>
    </row>
    <row r="46" spans="2:58" ht="21" customHeight="1">
      <c r="B46" s="24" t="str">
        <f t="shared" si="3"/>
        <v>0</v>
      </c>
      <c r="C46" s="50">
        <v>39</v>
      </c>
      <c r="D46" s="4"/>
      <c r="E46" s="13"/>
      <c r="F46" s="13"/>
      <c r="G46" s="14"/>
      <c r="H46" s="14"/>
      <c r="I46" s="4"/>
      <c r="J46" s="4"/>
      <c r="K46" s="51" t="str">
        <f>IF(E46="","",申込情報!$C$7)</f>
        <v/>
      </c>
      <c r="L46" s="4"/>
      <c r="M46" s="5"/>
      <c r="N46" s="4"/>
      <c r="O46" s="4"/>
      <c r="P46" s="15"/>
      <c r="Q46" s="5"/>
      <c r="R46" s="15"/>
      <c r="S46" s="15"/>
      <c r="T46" s="17"/>
      <c r="U46" s="87"/>
      <c r="V46" s="16"/>
      <c r="W46" s="4"/>
      <c r="X46" s="15"/>
      <c r="Y46" s="17"/>
      <c r="Z46" s="48"/>
      <c r="AA46" s="52">
        <f t="shared" si="4"/>
        <v>0</v>
      </c>
      <c r="AB46" s="52" t="str">
        <f t="shared" si="5"/>
        <v/>
      </c>
      <c r="AC46" s="52">
        <f t="shared" si="6"/>
        <v>0</v>
      </c>
      <c r="AD46" s="52" t="str">
        <f t="shared" si="7"/>
        <v/>
      </c>
      <c r="AF46" s="27" t="s">
        <v>59</v>
      </c>
      <c r="AP46" s="127" t="str">
        <f t="shared" si="8"/>
        <v/>
      </c>
      <c r="AQ46" s="53" t="str">
        <f t="shared" si="9"/>
        <v/>
      </c>
      <c r="AR46" s="53" t="str">
        <f t="shared" si="10"/>
        <v/>
      </c>
      <c r="AS46" s="24" t="str">
        <f t="shared" si="11"/>
        <v/>
      </c>
      <c r="AT46" s="53" t="str">
        <f t="shared" si="12"/>
        <v/>
      </c>
      <c r="AU46" s="54" t="str">
        <f t="shared" si="13"/>
        <v/>
      </c>
      <c r="AV46" s="54" t="str">
        <f t="shared" si="14"/>
        <v/>
      </c>
      <c r="AW46" s="30" t="str">
        <f t="shared" si="15"/>
        <v/>
      </c>
      <c r="AX46" s="30" t="str">
        <f t="shared" si="16"/>
        <v/>
      </c>
      <c r="AY46" s="30" t="str">
        <f t="shared" si="17"/>
        <v/>
      </c>
      <c r="AZ46" s="30" t="str">
        <f t="shared" si="18"/>
        <v/>
      </c>
      <c r="BA46" s="30" t="str">
        <f t="shared" si="19"/>
        <v/>
      </c>
      <c r="BB46" s="30" t="str">
        <f t="shared" si="20"/>
        <v/>
      </c>
      <c r="BC46" s="30" t="str">
        <f t="shared" si="21"/>
        <v/>
      </c>
      <c r="BD46" s="30" t="str">
        <f t="shared" si="22"/>
        <v/>
      </c>
      <c r="BE46" s="30" t="str">
        <f t="shared" si="23"/>
        <v/>
      </c>
      <c r="BF46" s="30" t="str">
        <f t="shared" si="24"/>
        <v/>
      </c>
    </row>
    <row r="47" spans="2:58" ht="21" customHeight="1">
      <c r="B47" s="24" t="str">
        <f t="shared" si="3"/>
        <v>0</v>
      </c>
      <c r="C47" s="50">
        <v>40</v>
      </c>
      <c r="D47" s="4"/>
      <c r="E47" s="13"/>
      <c r="F47" s="13"/>
      <c r="G47" s="14"/>
      <c r="H47" s="14"/>
      <c r="I47" s="4"/>
      <c r="J47" s="4"/>
      <c r="K47" s="51" t="str">
        <f>IF(E47="","",申込情報!$C$7)</f>
        <v/>
      </c>
      <c r="L47" s="4"/>
      <c r="M47" s="5"/>
      <c r="N47" s="4"/>
      <c r="O47" s="4"/>
      <c r="P47" s="15"/>
      <c r="Q47" s="5"/>
      <c r="R47" s="15"/>
      <c r="S47" s="15"/>
      <c r="T47" s="17"/>
      <c r="U47" s="87"/>
      <c r="V47" s="16"/>
      <c r="W47" s="4"/>
      <c r="X47" s="15"/>
      <c r="Y47" s="17"/>
      <c r="Z47" s="48"/>
      <c r="AA47" s="52">
        <f t="shared" si="4"/>
        <v>0</v>
      </c>
      <c r="AB47" s="52" t="str">
        <f t="shared" si="5"/>
        <v/>
      </c>
      <c r="AC47" s="52">
        <f t="shared" si="6"/>
        <v>0</v>
      </c>
      <c r="AD47" s="52" t="str">
        <f t="shared" si="7"/>
        <v/>
      </c>
      <c r="AF47" s="27" t="s">
        <v>60</v>
      </c>
      <c r="AP47" s="127" t="str">
        <f t="shared" si="8"/>
        <v/>
      </c>
      <c r="AQ47" s="53" t="str">
        <f t="shared" si="9"/>
        <v/>
      </c>
      <c r="AR47" s="53" t="str">
        <f t="shared" si="10"/>
        <v/>
      </c>
      <c r="AS47" s="24" t="str">
        <f t="shared" si="11"/>
        <v/>
      </c>
      <c r="AT47" s="53" t="str">
        <f t="shared" si="12"/>
        <v/>
      </c>
      <c r="AU47" s="54" t="str">
        <f t="shared" si="13"/>
        <v/>
      </c>
      <c r="AV47" s="54" t="str">
        <f t="shared" si="14"/>
        <v/>
      </c>
      <c r="AW47" s="30" t="str">
        <f t="shared" si="15"/>
        <v/>
      </c>
      <c r="AX47" s="30" t="str">
        <f t="shared" si="16"/>
        <v/>
      </c>
      <c r="AY47" s="30" t="str">
        <f t="shared" si="17"/>
        <v/>
      </c>
      <c r="AZ47" s="30" t="str">
        <f t="shared" si="18"/>
        <v/>
      </c>
      <c r="BA47" s="30" t="str">
        <f t="shared" si="19"/>
        <v/>
      </c>
      <c r="BB47" s="30" t="str">
        <f t="shared" si="20"/>
        <v/>
      </c>
      <c r="BC47" s="30" t="str">
        <f t="shared" si="21"/>
        <v/>
      </c>
      <c r="BD47" s="30" t="str">
        <f t="shared" si="22"/>
        <v/>
      </c>
      <c r="BE47" s="30" t="str">
        <f t="shared" si="23"/>
        <v/>
      </c>
      <c r="BF47" s="30" t="str">
        <f t="shared" si="24"/>
        <v/>
      </c>
    </row>
    <row r="48" spans="2:58" ht="21" customHeight="1">
      <c r="B48" s="24" t="str">
        <f t="shared" si="3"/>
        <v>0</v>
      </c>
      <c r="C48" s="50">
        <v>41</v>
      </c>
      <c r="D48" s="4"/>
      <c r="E48" s="13"/>
      <c r="F48" s="13"/>
      <c r="G48" s="14"/>
      <c r="H48" s="14"/>
      <c r="I48" s="4"/>
      <c r="J48" s="4"/>
      <c r="K48" s="51" t="str">
        <f>IF(E48="","",申込情報!$C$7)</f>
        <v/>
      </c>
      <c r="L48" s="4"/>
      <c r="M48" s="5"/>
      <c r="N48" s="4"/>
      <c r="O48" s="4"/>
      <c r="P48" s="15"/>
      <c r="Q48" s="5"/>
      <c r="R48" s="15"/>
      <c r="S48" s="15"/>
      <c r="T48" s="17"/>
      <c r="U48" s="87"/>
      <c r="V48" s="16"/>
      <c r="W48" s="4"/>
      <c r="X48" s="15"/>
      <c r="Y48" s="17"/>
      <c r="Z48" s="48"/>
      <c r="AA48" s="52">
        <f t="shared" si="4"/>
        <v>0</v>
      </c>
      <c r="AB48" s="52" t="str">
        <f t="shared" si="5"/>
        <v/>
      </c>
      <c r="AC48" s="52">
        <f t="shared" si="6"/>
        <v>0</v>
      </c>
      <c r="AD48" s="52" t="str">
        <f t="shared" si="7"/>
        <v/>
      </c>
      <c r="AF48" s="27" t="s">
        <v>61</v>
      </c>
      <c r="AP48" s="127" t="str">
        <f t="shared" si="8"/>
        <v/>
      </c>
      <c r="AQ48" s="53" t="str">
        <f t="shared" si="9"/>
        <v/>
      </c>
      <c r="AR48" s="53" t="str">
        <f t="shared" si="10"/>
        <v/>
      </c>
      <c r="AS48" s="24" t="str">
        <f t="shared" si="11"/>
        <v/>
      </c>
      <c r="AT48" s="53" t="str">
        <f t="shared" si="12"/>
        <v/>
      </c>
      <c r="AU48" s="54" t="str">
        <f t="shared" si="13"/>
        <v/>
      </c>
      <c r="AV48" s="54" t="str">
        <f t="shared" si="14"/>
        <v/>
      </c>
      <c r="AW48" s="30" t="str">
        <f t="shared" si="15"/>
        <v/>
      </c>
      <c r="AX48" s="30" t="str">
        <f t="shared" si="16"/>
        <v/>
      </c>
      <c r="AY48" s="30" t="str">
        <f t="shared" si="17"/>
        <v/>
      </c>
      <c r="AZ48" s="30" t="str">
        <f t="shared" si="18"/>
        <v/>
      </c>
      <c r="BA48" s="30" t="str">
        <f t="shared" si="19"/>
        <v/>
      </c>
      <c r="BB48" s="30" t="str">
        <f t="shared" si="20"/>
        <v/>
      </c>
      <c r="BC48" s="30" t="str">
        <f t="shared" si="21"/>
        <v/>
      </c>
      <c r="BD48" s="30" t="str">
        <f t="shared" si="22"/>
        <v/>
      </c>
      <c r="BE48" s="30" t="str">
        <f t="shared" si="23"/>
        <v/>
      </c>
      <c r="BF48" s="30" t="str">
        <f t="shared" si="24"/>
        <v/>
      </c>
    </row>
    <row r="49" spans="2:58" ht="21" customHeight="1">
      <c r="B49" s="24" t="str">
        <f t="shared" si="3"/>
        <v>0</v>
      </c>
      <c r="C49" s="50">
        <v>42</v>
      </c>
      <c r="D49" s="4"/>
      <c r="E49" s="13"/>
      <c r="F49" s="13"/>
      <c r="G49" s="14"/>
      <c r="H49" s="14"/>
      <c r="I49" s="4"/>
      <c r="J49" s="4"/>
      <c r="K49" s="51" t="str">
        <f>IF(E49="","",申込情報!$C$7)</f>
        <v/>
      </c>
      <c r="L49" s="4"/>
      <c r="M49" s="5"/>
      <c r="N49" s="4"/>
      <c r="O49" s="4"/>
      <c r="P49" s="15"/>
      <c r="Q49" s="5"/>
      <c r="R49" s="15"/>
      <c r="S49" s="15"/>
      <c r="T49" s="17"/>
      <c r="U49" s="87"/>
      <c r="V49" s="16"/>
      <c r="W49" s="4"/>
      <c r="X49" s="15"/>
      <c r="Y49" s="17"/>
      <c r="Z49" s="48"/>
      <c r="AA49" s="52">
        <f t="shared" si="4"/>
        <v>0</v>
      </c>
      <c r="AB49" s="52" t="str">
        <f t="shared" si="5"/>
        <v/>
      </c>
      <c r="AC49" s="52">
        <f t="shared" si="6"/>
        <v>0</v>
      </c>
      <c r="AD49" s="52" t="str">
        <f t="shared" si="7"/>
        <v/>
      </c>
      <c r="AF49" s="27" t="s">
        <v>64</v>
      </c>
      <c r="AP49" s="127" t="str">
        <f t="shared" si="8"/>
        <v/>
      </c>
      <c r="AQ49" s="53" t="str">
        <f t="shared" si="9"/>
        <v/>
      </c>
      <c r="AR49" s="53" t="str">
        <f t="shared" si="10"/>
        <v/>
      </c>
      <c r="AS49" s="24" t="str">
        <f t="shared" si="11"/>
        <v/>
      </c>
      <c r="AT49" s="53" t="str">
        <f t="shared" si="12"/>
        <v/>
      </c>
      <c r="AU49" s="54" t="str">
        <f t="shared" si="13"/>
        <v/>
      </c>
      <c r="AV49" s="54" t="str">
        <f t="shared" si="14"/>
        <v/>
      </c>
      <c r="AW49" s="30" t="str">
        <f t="shared" si="15"/>
        <v/>
      </c>
      <c r="AX49" s="30" t="str">
        <f t="shared" si="16"/>
        <v/>
      </c>
      <c r="AY49" s="30" t="str">
        <f t="shared" si="17"/>
        <v/>
      </c>
      <c r="AZ49" s="30" t="str">
        <f t="shared" si="18"/>
        <v/>
      </c>
      <c r="BA49" s="30" t="str">
        <f t="shared" si="19"/>
        <v/>
      </c>
      <c r="BB49" s="30" t="str">
        <f t="shared" si="20"/>
        <v/>
      </c>
      <c r="BC49" s="30" t="str">
        <f t="shared" si="21"/>
        <v/>
      </c>
      <c r="BD49" s="30" t="str">
        <f t="shared" si="22"/>
        <v/>
      </c>
      <c r="BE49" s="30" t="str">
        <f t="shared" si="23"/>
        <v/>
      </c>
      <c r="BF49" s="30" t="str">
        <f t="shared" si="24"/>
        <v/>
      </c>
    </row>
    <row r="50" spans="2:58" ht="21" customHeight="1">
      <c r="B50" s="24" t="str">
        <f t="shared" si="3"/>
        <v>0</v>
      </c>
      <c r="C50" s="50">
        <v>43</v>
      </c>
      <c r="D50" s="4"/>
      <c r="E50" s="13"/>
      <c r="F50" s="13"/>
      <c r="G50" s="14"/>
      <c r="H50" s="14"/>
      <c r="I50" s="4"/>
      <c r="J50" s="4"/>
      <c r="K50" s="51" t="str">
        <f>IF(E50="","",申込情報!$C$7)</f>
        <v/>
      </c>
      <c r="L50" s="4"/>
      <c r="M50" s="5"/>
      <c r="N50" s="4"/>
      <c r="O50" s="4"/>
      <c r="P50" s="15"/>
      <c r="Q50" s="5"/>
      <c r="R50" s="15"/>
      <c r="S50" s="15"/>
      <c r="T50" s="17"/>
      <c r="U50" s="87"/>
      <c r="V50" s="16"/>
      <c r="W50" s="4"/>
      <c r="X50" s="15"/>
      <c r="Y50" s="17"/>
      <c r="Z50" s="48"/>
      <c r="AA50" s="52">
        <f t="shared" si="4"/>
        <v>0</v>
      </c>
      <c r="AB50" s="52" t="str">
        <f t="shared" si="5"/>
        <v/>
      </c>
      <c r="AC50" s="52">
        <f t="shared" si="6"/>
        <v>0</v>
      </c>
      <c r="AD50" s="52" t="str">
        <f t="shared" si="7"/>
        <v/>
      </c>
      <c r="AF50" s="27" t="s">
        <v>65</v>
      </c>
      <c r="AP50" s="127" t="str">
        <f t="shared" si="8"/>
        <v/>
      </c>
      <c r="AQ50" s="53" t="str">
        <f t="shared" si="9"/>
        <v/>
      </c>
      <c r="AR50" s="53" t="str">
        <f t="shared" si="10"/>
        <v/>
      </c>
      <c r="AS50" s="24" t="str">
        <f t="shared" si="11"/>
        <v/>
      </c>
      <c r="AT50" s="53" t="str">
        <f t="shared" si="12"/>
        <v/>
      </c>
      <c r="AU50" s="54" t="str">
        <f t="shared" si="13"/>
        <v/>
      </c>
      <c r="AV50" s="54" t="str">
        <f t="shared" si="14"/>
        <v/>
      </c>
      <c r="AW50" s="30" t="str">
        <f t="shared" si="15"/>
        <v/>
      </c>
      <c r="AX50" s="30" t="str">
        <f t="shared" si="16"/>
        <v/>
      </c>
      <c r="AY50" s="30" t="str">
        <f t="shared" si="17"/>
        <v/>
      </c>
      <c r="AZ50" s="30" t="str">
        <f t="shared" si="18"/>
        <v/>
      </c>
      <c r="BA50" s="30" t="str">
        <f t="shared" si="19"/>
        <v/>
      </c>
      <c r="BB50" s="30" t="str">
        <f t="shared" si="20"/>
        <v/>
      </c>
      <c r="BC50" s="30" t="str">
        <f t="shared" si="21"/>
        <v/>
      </c>
      <c r="BD50" s="30" t="str">
        <f t="shared" si="22"/>
        <v/>
      </c>
      <c r="BE50" s="30" t="str">
        <f t="shared" si="23"/>
        <v/>
      </c>
      <c r="BF50" s="30" t="str">
        <f t="shared" si="24"/>
        <v/>
      </c>
    </row>
    <row r="51" spans="2:58" ht="21" customHeight="1">
      <c r="B51" s="24" t="str">
        <f t="shared" si="3"/>
        <v>0</v>
      </c>
      <c r="C51" s="50">
        <v>44</v>
      </c>
      <c r="D51" s="4"/>
      <c r="E51" s="13"/>
      <c r="F51" s="13"/>
      <c r="G51" s="14"/>
      <c r="H51" s="14"/>
      <c r="I51" s="4"/>
      <c r="J51" s="4"/>
      <c r="K51" s="51" t="str">
        <f>IF(E51="","",申込情報!$C$7)</f>
        <v/>
      </c>
      <c r="L51" s="4"/>
      <c r="M51" s="5"/>
      <c r="N51" s="4"/>
      <c r="O51" s="4"/>
      <c r="P51" s="15"/>
      <c r="Q51" s="5"/>
      <c r="R51" s="15"/>
      <c r="S51" s="15"/>
      <c r="T51" s="17"/>
      <c r="U51" s="87"/>
      <c r="V51" s="16"/>
      <c r="W51" s="4"/>
      <c r="X51" s="15"/>
      <c r="Y51" s="17"/>
      <c r="Z51" s="48"/>
      <c r="AA51" s="52">
        <f t="shared" si="4"/>
        <v>0</v>
      </c>
      <c r="AB51" s="52" t="str">
        <f t="shared" si="5"/>
        <v/>
      </c>
      <c r="AC51" s="52">
        <f t="shared" si="6"/>
        <v>0</v>
      </c>
      <c r="AD51" s="52" t="str">
        <f t="shared" si="7"/>
        <v/>
      </c>
      <c r="AF51" s="27" t="s">
        <v>66</v>
      </c>
      <c r="AP51" s="127" t="str">
        <f t="shared" si="8"/>
        <v/>
      </c>
      <c r="AQ51" s="53" t="str">
        <f t="shared" si="9"/>
        <v/>
      </c>
      <c r="AR51" s="53" t="str">
        <f t="shared" si="10"/>
        <v/>
      </c>
      <c r="AS51" s="24" t="str">
        <f t="shared" si="11"/>
        <v/>
      </c>
      <c r="AT51" s="53" t="str">
        <f t="shared" si="12"/>
        <v/>
      </c>
      <c r="AU51" s="54" t="str">
        <f t="shared" si="13"/>
        <v/>
      </c>
      <c r="AV51" s="54" t="str">
        <f t="shared" si="14"/>
        <v/>
      </c>
      <c r="AW51" s="30" t="str">
        <f t="shared" si="15"/>
        <v/>
      </c>
      <c r="AX51" s="30" t="str">
        <f t="shared" si="16"/>
        <v/>
      </c>
      <c r="AY51" s="30" t="str">
        <f t="shared" si="17"/>
        <v/>
      </c>
      <c r="AZ51" s="30" t="str">
        <f t="shared" si="18"/>
        <v/>
      </c>
      <c r="BA51" s="30" t="str">
        <f t="shared" si="19"/>
        <v/>
      </c>
      <c r="BB51" s="30" t="str">
        <f t="shared" si="20"/>
        <v/>
      </c>
      <c r="BC51" s="30" t="str">
        <f t="shared" si="21"/>
        <v/>
      </c>
      <c r="BD51" s="30" t="str">
        <f t="shared" si="22"/>
        <v/>
      </c>
      <c r="BE51" s="30" t="str">
        <f t="shared" si="23"/>
        <v/>
      </c>
      <c r="BF51" s="30" t="str">
        <f t="shared" si="24"/>
        <v/>
      </c>
    </row>
    <row r="52" spans="2:58" ht="21" customHeight="1">
      <c r="B52" s="24" t="str">
        <f t="shared" si="3"/>
        <v>0</v>
      </c>
      <c r="C52" s="50">
        <v>45</v>
      </c>
      <c r="D52" s="4"/>
      <c r="E52" s="13"/>
      <c r="F52" s="13"/>
      <c r="G52" s="14"/>
      <c r="H52" s="14"/>
      <c r="I52" s="4"/>
      <c r="J52" s="4"/>
      <c r="K52" s="51" t="str">
        <f>IF(E52="","",申込情報!$C$7)</f>
        <v/>
      </c>
      <c r="L52" s="4"/>
      <c r="M52" s="5"/>
      <c r="N52" s="4"/>
      <c r="O52" s="4"/>
      <c r="P52" s="15"/>
      <c r="Q52" s="5"/>
      <c r="R52" s="15"/>
      <c r="S52" s="15"/>
      <c r="T52" s="17"/>
      <c r="U52" s="87"/>
      <c r="V52" s="16"/>
      <c r="W52" s="4"/>
      <c r="X52" s="15"/>
      <c r="Y52" s="17"/>
      <c r="Z52" s="48"/>
      <c r="AA52" s="52">
        <f t="shared" si="4"/>
        <v>0</v>
      </c>
      <c r="AB52" s="52" t="str">
        <f t="shared" si="5"/>
        <v/>
      </c>
      <c r="AC52" s="52">
        <f t="shared" si="6"/>
        <v>0</v>
      </c>
      <c r="AD52" s="52" t="str">
        <f t="shared" si="7"/>
        <v/>
      </c>
      <c r="AF52" s="27" t="s">
        <v>67</v>
      </c>
      <c r="AP52" s="127" t="str">
        <f t="shared" si="8"/>
        <v/>
      </c>
      <c r="AQ52" s="53" t="str">
        <f t="shared" si="9"/>
        <v/>
      </c>
      <c r="AR52" s="53" t="str">
        <f t="shared" si="10"/>
        <v/>
      </c>
      <c r="AS52" s="24" t="str">
        <f t="shared" si="11"/>
        <v/>
      </c>
      <c r="AT52" s="53" t="str">
        <f t="shared" si="12"/>
        <v/>
      </c>
      <c r="AU52" s="54" t="str">
        <f t="shared" si="13"/>
        <v/>
      </c>
      <c r="AV52" s="54" t="str">
        <f t="shared" si="14"/>
        <v/>
      </c>
      <c r="AW52" s="30" t="str">
        <f t="shared" si="15"/>
        <v/>
      </c>
      <c r="AX52" s="30" t="str">
        <f t="shared" si="16"/>
        <v/>
      </c>
      <c r="AY52" s="30" t="str">
        <f t="shared" si="17"/>
        <v/>
      </c>
      <c r="AZ52" s="30" t="str">
        <f t="shared" si="18"/>
        <v/>
      </c>
      <c r="BA52" s="30" t="str">
        <f t="shared" si="19"/>
        <v/>
      </c>
      <c r="BB52" s="30" t="str">
        <f t="shared" si="20"/>
        <v/>
      </c>
      <c r="BC52" s="30" t="str">
        <f t="shared" si="21"/>
        <v/>
      </c>
      <c r="BD52" s="30" t="str">
        <f t="shared" si="22"/>
        <v/>
      </c>
      <c r="BE52" s="30" t="str">
        <f t="shared" si="23"/>
        <v/>
      </c>
      <c r="BF52" s="30" t="str">
        <f t="shared" si="24"/>
        <v/>
      </c>
    </row>
    <row r="53" spans="2:58" ht="21" customHeight="1">
      <c r="B53" s="24" t="str">
        <f t="shared" si="3"/>
        <v>0</v>
      </c>
      <c r="C53" s="50">
        <v>46</v>
      </c>
      <c r="D53" s="4"/>
      <c r="E53" s="13"/>
      <c r="F53" s="13"/>
      <c r="G53" s="14"/>
      <c r="H53" s="14"/>
      <c r="I53" s="4"/>
      <c r="J53" s="4"/>
      <c r="K53" s="51" t="str">
        <f>IF(E53="","",申込情報!$C$7)</f>
        <v/>
      </c>
      <c r="L53" s="4"/>
      <c r="M53" s="5"/>
      <c r="N53" s="4"/>
      <c r="O53" s="4"/>
      <c r="P53" s="15"/>
      <c r="Q53" s="5"/>
      <c r="R53" s="15"/>
      <c r="S53" s="15"/>
      <c r="T53" s="17"/>
      <c r="U53" s="87"/>
      <c r="V53" s="16"/>
      <c r="W53" s="4"/>
      <c r="X53" s="15"/>
      <c r="Y53" s="17"/>
      <c r="Z53" s="48"/>
      <c r="AA53" s="52">
        <f t="shared" si="4"/>
        <v>0</v>
      </c>
      <c r="AB53" s="52" t="str">
        <f t="shared" si="5"/>
        <v/>
      </c>
      <c r="AC53" s="52">
        <f t="shared" si="6"/>
        <v>0</v>
      </c>
      <c r="AD53" s="52" t="str">
        <f t="shared" si="7"/>
        <v/>
      </c>
      <c r="AF53" s="27" t="s">
        <v>68</v>
      </c>
      <c r="AP53" s="127" t="str">
        <f t="shared" si="8"/>
        <v/>
      </c>
      <c r="AQ53" s="53" t="str">
        <f t="shared" si="9"/>
        <v/>
      </c>
      <c r="AR53" s="53" t="str">
        <f t="shared" si="10"/>
        <v/>
      </c>
      <c r="AS53" s="24" t="str">
        <f t="shared" si="11"/>
        <v/>
      </c>
      <c r="AT53" s="53" t="str">
        <f t="shared" si="12"/>
        <v/>
      </c>
      <c r="AU53" s="54" t="str">
        <f t="shared" si="13"/>
        <v/>
      </c>
      <c r="AV53" s="54" t="str">
        <f t="shared" si="14"/>
        <v/>
      </c>
      <c r="AW53" s="30" t="str">
        <f t="shared" si="15"/>
        <v/>
      </c>
      <c r="AX53" s="30" t="str">
        <f t="shared" si="16"/>
        <v/>
      </c>
      <c r="AY53" s="30" t="str">
        <f t="shared" si="17"/>
        <v/>
      </c>
      <c r="AZ53" s="30" t="str">
        <f t="shared" si="18"/>
        <v/>
      </c>
      <c r="BA53" s="30" t="str">
        <f t="shared" si="19"/>
        <v/>
      </c>
      <c r="BB53" s="30" t="str">
        <f t="shared" si="20"/>
        <v/>
      </c>
      <c r="BC53" s="30" t="str">
        <f t="shared" si="21"/>
        <v/>
      </c>
      <c r="BD53" s="30" t="str">
        <f t="shared" si="22"/>
        <v/>
      </c>
      <c r="BE53" s="30" t="str">
        <f t="shared" si="23"/>
        <v/>
      </c>
      <c r="BF53" s="30" t="str">
        <f t="shared" si="24"/>
        <v/>
      </c>
    </row>
    <row r="54" spans="2:58" ht="21" customHeight="1">
      <c r="B54" s="24" t="str">
        <f t="shared" si="3"/>
        <v>0</v>
      </c>
      <c r="C54" s="50">
        <v>47</v>
      </c>
      <c r="D54" s="4"/>
      <c r="E54" s="13"/>
      <c r="F54" s="13"/>
      <c r="G54" s="14"/>
      <c r="H54" s="14"/>
      <c r="I54" s="4"/>
      <c r="J54" s="4"/>
      <c r="K54" s="51" t="str">
        <f>IF(E54="","",申込情報!$C$7)</f>
        <v/>
      </c>
      <c r="L54" s="4"/>
      <c r="M54" s="5"/>
      <c r="N54" s="4"/>
      <c r="O54" s="4"/>
      <c r="P54" s="15"/>
      <c r="Q54" s="5"/>
      <c r="R54" s="15"/>
      <c r="S54" s="15"/>
      <c r="T54" s="17"/>
      <c r="U54" s="87"/>
      <c r="V54" s="16"/>
      <c r="W54" s="4"/>
      <c r="X54" s="15"/>
      <c r="Y54" s="17"/>
      <c r="Z54" s="48"/>
      <c r="AA54" s="52">
        <f t="shared" si="4"/>
        <v>0</v>
      </c>
      <c r="AB54" s="52" t="str">
        <f t="shared" si="5"/>
        <v/>
      </c>
      <c r="AC54" s="52">
        <f t="shared" si="6"/>
        <v>0</v>
      </c>
      <c r="AD54" s="52" t="str">
        <f t="shared" si="7"/>
        <v/>
      </c>
      <c r="AF54" s="27" t="s">
        <v>69</v>
      </c>
      <c r="AP54" s="127" t="str">
        <f t="shared" si="8"/>
        <v/>
      </c>
      <c r="AQ54" s="53" t="str">
        <f t="shared" si="9"/>
        <v/>
      </c>
      <c r="AR54" s="53" t="str">
        <f t="shared" si="10"/>
        <v/>
      </c>
      <c r="AS54" s="24" t="str">
        <f t="shared" si="11"/>
        <v/>
      </c>
      <c r="AT54" s="53" t="str">
        <f t="shared" si="12"/>
        <v/>
      </c>
      <c r="AU54" s="54" t="str">
        <f t="shared" si="13"/>
        <v/>
      </c>
      <c r="AV54" s="54" t="str">
        <f t="shared" si="14"/>
        <v/>
      </c>
      <c r="AW54" s="30" t="str">
        <f t="shared" si="15"/>
        <v/>
      </c>
      <c r="AX54" s="30" t="str">
        <f t="shared" si="16"/>
        <v/>
      </c>
      <c r="AY54" s="30" t="str">
        <f t="shared" si="17"/>
        <v/>
      </c>
      <c r="AZ54" s="30" t="str">
        <f t="shared" si="18"/>
        <v/>
      </c>
      <c r="BA54" s="30" t="str">
        <f t="shared" si="19"/>
        <v/>
      </c>
      <c r="BB54" s="30" t="str">
        <f t="shared" si="20"/>
        <v/>
      </c>
      <c r="BC54" s="30" t="str">
        <f t="shared" si="21"/>
        <v/>
      </c>
      <c r="BD54" s="30" t="str">
        <f t="shared" si="22"/>
        <v/>
      </c>
      <c r="BE54" s="30" t="str">
        <f t="shared" si="23"/>
        <v/>
      </c>
      <c r="BF54" s="30" t="str">
        <f t="shared" si="24"/>
        <v/>
      </c>
    </row>
    <row r="55" spans="2:58" ht="21" customHeight="1">
      <c r="B55" s="24" t="str">
        <f t="shared" si="3"/>
        <v>0</v>
      </c>
      <c r="C55" s="50">
        <v>48</v>
      </c>
      <c r="D55" s="4"/>
      <c r="E55" s="13"/>
      <c r="F55" s="13"/>
      <c r="G55" s="14"/>
      <c r="H55" s="14"/>
      <c r="I55" s="4"/>
      <c r="J55" s="4"/>
      <c r="K55" s="51" t="str">
        <f>IF(E55="","",申込情報!$C$7)</f>
        <v/>
      </c>
      <c r="L55" s="4"/>
      <c r="M55" s="5"/>
      <c r="N55" s="4"/>
      <c r="O55" s="4"/>
      <c r="P55" s="15"/>
      <c r="Q55" s="5"/>
      <c r="R55" s="15"/>
      <c r="S55" s="15"/>
      <c r="T55" s="17"/>
      <c r="U55" s="87"/>
      <c r="V55" s="16"/>
      <c r="W55" s="4"/>
      <c r="X55" s="15"/>
      <c r="Y55" s="17"/>
      <c r="Z55" s="48"/>
      <c r="AA55" s="52">
        <f t="shared" si="4"/>
        <v>0</v>
      </c>
      <c r="AB55" s="52" t="str">
        <f t="shared" si="5"/>
        <v/>
      </c>
      <c r="AC55" s="52">
        <f t="shared" si="6"/>
        <v>0</v>
      </c>
      <c r="AD55" s="52" t="str">
        <f t="shared" si="7"/>
        <v/>
      </c>
      <c r="AP55" s="127" t="str">
        <f t="shared" si="8"/>
        <v/>
      </c>
      <c r="AQ55" s="53" t="str">
        <f t="shared" si="9"/>
        <v/>
      </c>
      <c r="AR55" s="53" t="str">
        <f t="shared" si="10"/>
        <v/>
      </c>
      <c r="AS55" s="24" t="str">
        <f t="shared" si="11"/>
        <v/>
      </c>
      <c r="AT55" s="53" t="str">
        <f t="shared" si="12"/>
        <v/>
      </c>
      <c r="AU55" s="54" t="str">
        <f t="shared" si="13"/>
        <v/>
      </c>
      <c r="AV55" s="54" t="str">
        <f t="shared" si="14"/>
        <v/>
      </c>
      <c r="AW55" s="30" t="str">
        <f t="shared" si="15"/>
        <v/>
      </c>
      <c r="AX55" s="30" t="str">
        <f t="shared" si="16"/>
        <v/>
      </c>
      <c r="AY55" s="30" t="str">
        <f t="shared" si="17"/>
        <v/>
      </c>
      <c r="AZ55" s="30" t="str">
        <f t="shared" si="18"/>
        <v/>
      </c>
      <c r="BA55" s="30" t="str">
        <f t="shared" si="19"/>
        <v/>
      </c>
      <c r="BB55" s="30" t="str">
        <f t="shared" si="20"/>
        <v/>
      </c>
      <c r="BC55" s="30" t="str">
        <f t="shared" si="21"/>
        <v/>
      </c>
      <c r="BD55" s="30" t="str">
        <f t="shared" si="22"/>
        <v/>
      </c>
      <c r="BE55" s="30" t="str">
        <f t="shared" si="23"/>
        <v/>
      </c>
      <c r="BF55" s="30" t="str">
        <f t="shared" si="24"/>
        <v/>
      </c>
    </row>
    <row r="56" spans="2:58" ht="21" customHeight="1">
      <c r="B56" s="24" t="str">
        <f t="shared" si="3"/>
        <v>0</v>
      </c>
      <c r="C56" s="50">
        <v>49</v>
      </c>
      <c r="D56" s="4"/>
      <c r="E56" s="13"/>
      <c r="F56" s="13"/>
      <c r="G56" s="14"/>
      <c r="H56" s="14"/>
      <c r="I56" s="4"/>
      <c r="J56" s="4"/>
      <c r="K56" s="51" t="str">
        <f>IF(E56="","",申込情報!$C$7)</f>
        <v/>
      </c>
      <c r="L56" s="4"/>
      <c r="M56" s="5"/>
      <c r="N56" s="4"/>
      <c r="O56" s="4"/>
      <c r="P56" s="15"/>
      <c r="Q56" s="5"/>
      <c r="R56" s="15"/>
      <c r="S56" s="15"/>
      <c r="T56" s="17"/>
      <c r="U56" s="87"/>
      <c r="V56" s="16"/>
      <c r="W56" s="4"/>
      <c r="X56" s="15"/>
      <c r="Y56" s="17"/>
      <c r="Z56" s="48"/>
      <c r="AA56" s="52">
        <f t="shared" si="4"/>
        <v>0</v>
      </c>
      <c r="AB56" s="52" t="str">
        <f t="shared" si="5"/>
        <v/>
      </c>
      <c r="AC56" s="52">
        <f t="shared" si="6"/>
        <v>0</v>
      </c>
      <c r="AD56" s="52" t="str">
        <f t="shared" si="7"/>
        <v/>
      </c>
      <c r="AP56" s="127" t="str">
        <f t="shared" si="8"/>
        <v/>
      </c>
      <c r="AQ56" s="53" t="str">
        <f t="shared" si="9"/>
        <v/>
      </c>
      <c r="AR56" s="53" t="str">
        <f t="shared" si="10"/>
        <v/>
      </c>
      <c r="AS56" s="24" t="str">
        <f t="shared" si="11"/>
        <v/>
      </c>
      <c r="AT56" s="53" t="str">
        <f t="shared" si="12"/>
        <v/>
      </c>
      <c r="AU56" s="54" t="str">
        <f t="shared" si="13"/>
        <v/>
      </c>
      <c r="AV56" s="54" t="str">
        <f t="shared" si="14"/>
        <v/>
      </c>
      <c r="AW56" s="30" t="str">
        <f t="shared" si="15"/>
        <v/>
      </c>
      <c r="AX56" s="30" t="str">
        <f t="shared" si="16"/>
        <v/>
      </c>
      <c r="AY56" s="30" t="str">
        <f t="shared" si="17"/>
        <v/>
      </c>
      <c r="AZ56" s="30" t="str">
        <f t="shared" si="18"/>
        <v/>
      </c>
      <c r="BA56" s="30" t="str">
        <f t="shared" si="19"/>
        <v/>
      </c>
      <c r="BB56" s="30" t="str">
        <f t="shared" si="20"/>
        <v/>
      </c>
      <c r="BC56" s="30" t="str">
        <f t="shared" si="21"/>
        <v/>
      </c>
      <c r="BD56" s="30" t="str">
        <f t="shared" si="22"/>
        <v/>
      </c>
      <c r="BE56" s="30" t="str">
        <f t="shared" si="23"/>
        <v/>
      </c>
      <c r="BF56" s="30" t="str">
        <f t="shared" si="24"/>
        <v/>
      </c>
    </row>
    <row r="57" spans="2:58" ht="21" customHeight="1">
      <c r="B57" s="24" t="str">
        <f t="shared" si="3"/>
        <v>0</v>
      </c>
      <c r="C57" s="55">
        <v>50</v>
      </c>
      <c r="D57" s="7"/>
      <c r="E57" s="18"/>
      <c r="F57" s="18"/>
      <c r="G57" s="19"/>
      <c r="H57" s="19"/>
      <c r="I57" s="7"/>
      <c r="J57" s="7"/>
      <c r="K57" s="56" t="str">
        <f>IF(E57="","",申込情報!$C$7)</f>
        <v/>
      </c>
      <c r="L57" s="7"/>
      <c r="M57" s="8"/>
      <c r="N57" s="7"/>
      <c r="O57" s="7"/>
      <c r="P57" s="20"/>
      <c r="Q57" s="8"/>
      <c r="R57" s="20"/>
      <c r="S57" s="20"/>
      <c r="T57" s="22"/>
      <c r="U57" s="87"/>
      <c r="V57" s="16"/>
      <c r="W57" s="4"/>
      <c r="X57" s="15"/>
      <c r="Y57" s="17"/>
      <c r="Z57" s="48"/>
      <c r="AA57" s="52">
        <f t="shared" si="4"/>
        <v>0</v>
      </c>
      <c r="AB57" s="52" t="str">
        <f t="shared" si="5"/>
        <v/>
      </c>
      <c r="AC57" s="52">
        <f t="shared" si="6"/>
        <v>0</v>
      </c>
      <c r="AD57" s="52" t="str">
        <f t="shared" si="7"/>
        <v/>
      </c>
      <c r="AP57" s="127" t="str">
        <f t="shared" si="8"/>
        <v/>
      </c>
      <c r="AQ57" s="53" t="str">
        <f t="shared" si="9"/>
        <v/>
      </c>
      <c r="AR57" s="53" t="str">
        <f t="shared" si="10"/>
        <v/>
      </c>
      <c r="AS57" s="24" t="str">
        <f t="shared" si="11"/>
        <v/>
      </c>
      <c r="AT57" s="53" t="str">
        <f t="shared" si="12"/>
        <v/>
      </c>
      <c r="AU57" s="54" t="str">
        <f t="shared" si="13"/>
        <v/>
      </c>
      <c r="AV57" s="54" t="str">
        <f t="shared" si="14"/>
        <v/>
      </c>
      <c r="AW57" s="30" t="str">
        <f t="shared" si="15"/>
        <v/>
      </c>
      <c r="AX57" s="30" t="str">
        <f t="shared" si="16"/>
        <v/>
      </c>
      <c r="AY57" s="30" t="str">
        <f t="shared" si="17"/>
        <v/>
      </c>
      <c r="AZ57" s="30" t="str">
        <f t="shared" si="18"/>
        <v/>
      </c>
      <c r="BA57" s="30" t="str">
        <f t="shared" si="19"/>
        <v/>
      </c>
      <c r="BB57" s="30" t="str">
        <f t="shared" si="20"/>
        <v/>
      </c>
      <c r="BC57" s="30" t="str">
        <f t="shared" si="21"/>
        <v/>
      </c>
      <c r="BD57" s="30" t="str">
        <f t="shared" si="22"/>
        <v/>
      </c>
      <c r="BE57" s="30" t="str">
        <f t="shared" si="23"/>
        <v/>
      </c>
      <c r="BF57" s="30" t="str">
        <f t="shared" si="24"/>
        <v/>
      </c>
    </row>
    <row r="58" spans="2:58" ht="21" customHeight="1">
      <c r="B58" s="24" t="str">
        <f t="shared" si="3"/>
        <v>0</v>
      </c>
      <c r="C58" s="106">
        <v>51</v>
      </c>
      <c r="D58" s="107"/>
      <c r="E58" s="108"/>
      <c r="F58" s="108"/>
      <c r="G58" s="109"/>
      <c r="H58" s="109"/>
      <c r="I58" s="107"/>
      <c r="J58" s="107"/>
      <c r="K58" s="110" t="str">
        <f>IF(E58="","",申込情報!$C$7)</f>
        <v/>
      </c>
      <c r="L58" s="107"/>
      <c r="M58" s="111"/>
      <c r="N58" s="107"/>
      <c r="O58" s="107"/>
      <c r="P58" s="112"/>
      <c r="Q58" s="111"/>
      <c r="R58" s="112"/>
      <c r="S58" s="112"/>
      <c r="T58" s="113"/>
      <c r="U58" s="87"/>
      <c r="V58" s="16"/>
      <c r="W58" s="4"/>
      <c r="X58" s="15"/>
      <c r="Y58" s="17"/>
      <c r="Z58" s="48"/>
      <c r="AA58" s="52">
        <f t="shared" si="4"/>
        <v>0</v>
      </c>
      <c r="AB58" s="52" t="str">
        <f t="shared" si="5"/>
        <v/>
      </c>
      <c r="AC58" s="52">
        <f t="shared" si="6"/>
        <v>0</v>
      </c>
      <c r="AD58" s="52" t="str">
        <f t="shared" si="7"/>
        <v/>
      </c>
      <c r="AP58" s="127" t="str">
        <f t="shared" si="8"/>
        <v/>
      </c>
      <c r="AQ58" s="53" t="str">
        <f t="shared" si="9"/>
        <v/>
      </c>
      <c r="AR58" s="53" t="str">
        <f t="shared" si="10"/>
        <v/>
      </c>
      <c r="AS58" s="24" t="str">
        <f t="shared" si="11"/>
        <v/>
      </c>
      <c r="AT58" s="53" t="str">
        <f t="shared" si="12"/>
        <v/>
      </c>
      <c r="AU58" s="54" t="str">
        <f t="shared" si="13"/>
        <v/>
      </c>
      <c r="AV58" s="54" t="str">
        <f t="shared" si="14"/>
        <v/>
      </c>
      <c r="AW58" s="30" t="str">
        <f t="shared" si="15"/>
        <v/>
      </c>
      <c r="AX58" s="30" t="str">
        <f t="shared" si="16"/>
        <v/>
      </c>
      <c r="AY58" s="30" t="str">
        <f t="shared" si="17"/>
        <v/>
      </c>
      <c r="AZ58" s="30" t="str">
        <f t="shared" si="18"/>
        <v/>
      </c>
      <c r="BA58" s="30" t="str">
        <f t="shared" si="19"/>
        <v/>
      </c>
      <c r="BB58" s="30" t="str">
        <f t="shared" si="20"/>
        <v/>
      </c>
      <c r="BC58" s="30" t="str">
        <f t="shared" si="21"/>
        <v/>
      </c>
      <c r="BD58" s="30" t="str">
        <f t="shared" si="22"/>
        <v/>
      </c>
      <c r="BE58" s="30" t="str">
        <f t="shared" si="23"/>
        <v/>
      </c>
      <c r="BF58" s="30" t="str">
        <f t="shared" si="24"/>
        <v/>
      </c>
    </row>
    <row r="59" spans="2:58" ht="21" customHeight="1">
      <c r="B59" s="24" t="str">
        <f t="shared" si="3"/>
        <v>0</v>
      </c>
      <c r="C59" s="50">
        <v>52</v>
      </c>
      <c r="D59" s="4"/>
      <c r="E59" s="13"/>
      <c r="F59" s="13"/>
      <c r="G59" s="14"/>
      <c r="H59" s="14"/>
      <c r="I59" s="4"/>
      <c r="J59" s="4"/>
      <c r="K59" s="51" t="str">
        <f>IF(E59="","",申込情報!$C$7)</f>
        <v/>
      </c>
      <c r="L59" s="4"/>
      <c r="M59" s="5"/>
      <c r="N59" s="4"/>
      <c r="O59" s="4"/>
      <c r="P59" s="15"/>
      <c r="Q59" s="5"/>
      <c r="R59" s="15"/>
      <c r="S59" s="15"/>
      <c r="T59" s="17"/>
      <c r="U59" s="87"/>
      <c r="V59" s="16"/>
      <c r="W59" s="4"/>
      <c r="X59" s="15"/>
      <c r="Y59" s="17"/>
      <c r="Z59" s="48"/>
      <c r="AA59" s="52">
        <f t="shared" si="4"/>
        <v>0</v>
      </c>
      <c r="AB59" s="52" t="str">
        <f t="shared" si="5"/>
        <v/>
      </c>
      <c r="AC59" s="52">
        <f t="shared" si="6"/>
        <v>0</v>
      </c>
      <c r="AD59" s="52" t="str">
        <f t="shared" si="7"/>
        <v/>
      </c>
      <c r="AP59" s="127" t="str">
        <f t="shared" si="8"/>
        <v/>
      </c>
      <c r="AQ59" s="53" t="str">
        <f t="shared" si="9"/>
        <v/>
      </c>
      <c r="AR59" s="53" t="str">
        <f t="shared" si="10"/>
        <v/>
      </c>
      <c r="AS59" s="24" t="str">
        <f t="shared" si="11"/>
        <v/>
      </c>
      <c r="AT59" s="53" t="str">
        <f t="shared" si="12"/>
        <v/>
      </c>
      <c r="AU59" s="54" t="str">
        <f t="shared" si="13"/>
        <v/>
      </c>
      <c r="AV59" s="54" t="str">
        <f t="shared" si="14"/>
        <v/>
      </c>
      <c r="AW59" s="30" t="str">
        <f t="shared" si="15"/>
        <v/>
      </c>
      <c r="AX59" s="30" t="str">
        <f t="shared" si="16"/>
        <v/>
      </c>
      <c r="AY59" s="30" t="str">
        <f t="shared" si="17"/>
        <v/>
      </c>
      <c r="AZ59" s="30" t="str">
        <f t="shared" si="18"/>
        <v/>
      </c>
      <c r="BA59" s="30" t="str">
        <f t="shared" si="19"/>
        <v/>
      </c>
      <c r="BB59" s="30" t="str">
        <f t="shared" si="20"/>
        <v/>
      </c>
      <c r="BC59" s="30" t="str">
        <f t="shared" si="21"/>
        <v/>
      </c>
      <c r="BD59" s="30" t="str">
        <f t="shared" si="22"/>
        <v/>
      </c>
      <c r="BE59" s="30" t="str">
        <f t="shared" si="23"/>
        <v/>
      </c>
      <c r="BF59" s="30" t="str">
        <f t="shared" si="24"/>
        <v/>
      </c>
    </row>
    <row r="60" spans="2:58" ht="21" customHeight="1">
      <c r="B60" s="24" t="str">
        <f t="shared" si="3"/>
        <v>0</v>
      </c>
      <c r="C60" s="50">
        <v>53</v>
      </c>
      <c r="D60" s="4"/>
      <c r="E60" s="13"/>
      <c r="F60" s="13"/>
      <c r="G60" s="14"/>
      <c r="H60" s="14"/>
      <c r="I60" s="4"/>
      <c r="J60" s="4"/>
      <c r="K60" s="51" t="str">
        <f>IF(E60="","",申込情報!$C$7)</f>
        <v/>
      </c>
      <c r="L60" s="4"/>
      <c r="M60" s="5"/>
      <c r="N60" s="4"/>
      <c r="O60" s="4"/>
      <c r="P60" s="15"/>
      <c r="Q60" s="5"/>
      <c r="R60" s="15"/>
      <c r="S60" s="15"/>
      <c r="T60" s="17"/>
      <c r="U60" s="87"/>
      <c r="V60" s="16"/>
      <c r="W60" s="4"/>
      <c r="X60" s="15"/>
      <c r="Y60" s="17"/>
      <c r="Z60" s="48"/>
      <c r="AA60" s="52">
        <f t="shared" si="4"/>
        <v>0</v>
      </c>
      <c r="AB60" s="52" t="str">
        <f t="shared" si="5"/>
        <v/>
      </c>
      <c r="AC60" s="52">
        <f t="shared" si="6"/>
        <v>0</v>
      </c>
      <c r="AD60" s="52" t="str">
        <f t="shared" si="7"/>
        <v/>
      </c>
      <c r="AP60" s="127" t="str">
        <f t="shared" si="8"/>
        <v/>
      </c>
      <c r="AQ60" s="53" t="str">
        <f t="shared" si="9"/>
        <v/>
      </c>
      <c r="AR60" s="53" t="str">
        <f t="shared" si="10"/>
        <v/>
      </c>
      <c r="AS60" s="24" t="str">
        <f t="shared" si="11"/>
        <v/>
      </c>
      <c r="AT60" s="53" t="str">
        <f t="shared" si="12"/>
        <v/>
      </c>
      <c r="AU60" s="54" t="str">
        <f t="shared" si="13"/>
        <v/>
      </c>
      <c r="AV60" s="54" t="str">
        <f t="shared" si="14"/>
        <v/>
      </c>
      <c r="AW60" s="30" t="str">
        <f t="shared" si="15"/>
        <v/>
      </c>
      <c r="AX60" s="30" t="str">
        <f t="shared" si="16"/>
        <v/>
      </c>
      <c r="AY60" s="30" t="str">
        <f t="shared" si="17"/>
        <v/>
      </c>
      <c r="AZ60" s="30" t="str">
        <f t="shared" si="18"/>
        <v/>
      </c>
      <c r="BA60" s="30" t="str">
        <f t="shared" si="19"/>
        <v/>
      </c>
      <c r="BB60" s="30" t="str">
        <f t="shared" si="20"/>
        <v/>
      </c>
      <c r="BC60" s="30" t="str">
        <f t="shared" si="21"/>
        <v/>
      </c>
      <c r="BD60" s="30" t="str">
        <f t="shared" si="22"/>
        <v/>
      </c>
      <c r="BE60" s="30" t="str">
        <f t="shared" si="23"/>
        <v/>
      </c>
      <c r="BF60" s="30" t="str">
        <f t="shared" si="24"/>
        <v/>
      </c>
    </row>
    <row r="61" spans="2:58" ht="21" customHeight="1">
      <c r="B61" s="24" t="str">
        <f t="shared" si="3"/>
        <v>0</v>
      </c>
      <c r="C61" s="50">
        <v>54</v>
      </c>
      <c r="D61" s="4"/>
      <c r="E61" s="13"/>
      <c r="F61" s="13"/>
      <c r="G61" s="14"/>
      <c r="H61" s="14"/>
      <c r="I61" s="4"/>
      <c r="J61" s="4"/>
      <c r="K61" s="51" t="str">
        <f>IF(E61="","",申込情報!$C$7)</f>
        <v/>
      </c>
      <c r="L61" s="4"/>
      <c r="M61" s="5"/>
      <c r="N61" s="4"/>
      <c r="O61" s="4"/>
      <c r="P61" s="15"/>
      <c r="Q61" s="5"/>
      <c r="R61" s="15"/>
      <c r="S61" s="15"/>
      <c r="T61" s="17"/>
      <c r="U61" s="87"/>
      <c r="V61" s="16"/>
      <c r="W61" s="4"/>
      <c r="X61" s="15"/>
      <c r="Y61" s="17"/>
      <c r="Z61" s="48"/>
      <c r="AA61" s="52">
        <f t="shared" si="4"/>
        <v>0</v>
      </c>
      <c r="AB61" s="52" t="str">
        <f t="shared" si="5"/>
        <v/>
      </c>
      <c r="AC61" s="52">
        <f t="shared" si="6"/>
        <v>0</v>
      </c>
      <c r="AD61" s="52" t="str">
        <f t="shared" si="7"/>
        <v/>
      </c>
      <c r="AP61" s="127" t="str">
        <f t="shared" si="8"/>
        <v/>
      </c>
      <c r="AQ61" s="53" t="str">
        <f t="shared" si="9"/>
        <v/>
      </c>
      <c r="AR61" s="53" t="str">
        <f t="shared" si="10"/>
        <v/>
      </c>
      <c r="AS61" s="24" t="str">
        <f t="shared" si="11"/>
        <v/>
      </c>
      <c r="AT61" s="53" t="str">
        <f t="shared" si="12"/>
        <v/>
      </c>
      <c r="AU61" s="54" t="str">
        <f t="shared" si="13"/>
        <v/>
      </c>
      <c r="AV61" s="54" t="str">
        <f t="shared" si="14"/>
        <v/>
      </c>
      <c r="AW61" s="30" t="str">
        <f t="shared" si="15"/>
        <v/>
      </c>
      <c r="AX61" s="30" t="str">
        <f t="shared" si="16"/>
        <v/>
      </c>
      <c r="AY61" s="30" t="str">
        <f t="shared" si="17"/>
        <v/>
      </c>
      <c r="AZ61" s="30" t="str">
        <f t="shared" si="18"/>
        <v/>
      </c>
      <c r="BA61" s="30" t="str">
        <f t="shared" si="19"/>
        <v/>
      </c>
      <c r="BB61" s="30" t="str">
        <f t="shared" si="20"/>
        <v/>
      </c>
      <c r="BC61" s="30" t="str">
        <f t="shared" si="21"/>
        <v/>
      </c>
      <c r="BD61" s="30" t="str">
        <f t="shared" si="22"/>
        <v/>
      </c>
      <c r="BE61" s="30" t="str">
        <f t="shared" si="23"/>
        <v/>
      </c>
      <c r="BF61" s="30" t="str">
        <f t="shared" si="24"/>
        <v/>
      </c>
    </row>
    <row r="62" spans="2:58" ht="21" customHeight="1">
      <c r="B62" s="24" t="str">
        <f t="shared" si="3"/>
        <v>0</v>
      </c>
      <c r="C62" s="50">
        <v>55</v>
      </c>
      <c r="D62" s="4"/>
      <c r="E62" s="13"/>
      <c r="F62" s="13"/>
      <c r="G62" s="14"/>
      <c r="H62" s="14"/>
      <c r="I62" s="4"/>
      <c r="J62" s="4"/>
      <c r="K62" s="51" t="str">
        <f>IF(E62="","",申込情報!$C$7)</f>
        <v/>
      </c>
      <c r="L62" s="4"/>
      <c r="M62" s="5"/>
      <c r="N62" s="4"/>
      <c r="O62" s="4"/>
      <c r="P62" s="15"/>
      <c r="Q62" s="5"/>
      <c r="R62" s="15"/>
      <c r="S62" s="15"/>
      <c r="T62" s="17"/>
      <c r="U62" s="87"/>
      <c r="V62" s="16"/>
      <c r="W62" s="4"/>
      <c r="X62" s="15"/>
      <c r="Y62" s="17"/>
      <c r="Z62" s="48"/>
      <c r="AA62" s="52">
        <f t="shared" si="4"/>
        <v>0</v>
      </c>
      <c r="AB62" s="52" t="str">
        <f t="shared" si="5"/>
        <v/>
      </c>
      <c r="AC62" s="52">
        <f t="shared" si="6"/>
        <v>0</v>
      </c>
      <c r="AD62" s="52" t="str">
        <f t="shared" si="7"/>
        <v/>
      </c>
      <c r="AP62" s="127" t="str">
        <f t="shared" si="8"/>
        <v/>
      </c>
      <c r="AQ62" s="53" t="str">
        <f t="shared" si="9"/>
        <v/>
      </c>
      <c r="AR62" s="53" t="str">
        <f t="shared" si="10"/>
        <v/>
      </c>
      <c r="AS62" s="24" t="str">
        <f t="shared" si="11"/>
        <v/>
      </c>
      <c r="AT62" s="53" t="str">
        <f t="shared" si="12"/>
        <v/>
      </c>
      <c r="AU62" s="54" t="str">
        <f t="shared" si="13"/>
        <v/>
      </c>
      <c r="AV62" s="54" t="str">
        <f t="shared" si="14"/>
        <v/>
      </c>
      <c r="AW62" s="30" t="str">
        <f t="shared" si="15"/>
        <v/>
      </c>
      <c r="AX62" s="30" t="str">
        <f t="shared" si="16"/>
        <v/>
      </c>
      <c r="AY62" s="30" t="str">
        <f t="shared" si="17"/>
        <v/>
      </c>
      <c r="AZ62" s="30" t="str">
        <f t="shared" si="18"/>
        <v/>
      </c>
      <c r="BA62" s="30" t="str">
        <f t="shared" si="19"/>
        <v/>
      </c>
      <c r="BB62" s="30" t="str">
        <f t="shared" si="20"/>
        <v/>
      </c>
      <c r="BC62" s="30" t="str">
        <f t="shared" si="21"/>
        <v/>
      </c>
      <c r="BD62" s="30" t="str">
        <f t="shared" si="22"/>
        <v/>
      </c>
      <c r="BE62" s="30" t="str">
        <f t="shared" si="23"/>
        <v/>
      </c>
      <c r="BF62" s="30" t="str">
        <f t="shared" si="24"/>
        <v/>
      </c>
    </row>
    <row r="63" spans="2:58" ht="21" customHeight="1">
      <c r="B63" s="24" t="str">
        <f t="shared" si="3"/>
        <v>0</v>
      </c>
      <c r="C63" s="50">
        <v>56</v>
      </c>
      <c r="D63" s="4"/>
      <c r="E63" s="13"/>
      <c r="F63" s="13"/>
      <c r="G63" s="14"/>
      <c r="H63" s="14"/>
      <c r="I63" s="4"/>
      <c r="J63" s="4"/>
      <c r="K63" s="51" t="str">
        <f>IF(E63="","",申込情報!$C$7)</f>
        <v/>
      </c>
      <c r="L63" s="4"/>
      <c r="M63" s="5"/>
      <c r="N63" s="4"/>
      <c r="O63" s="4"/>
      <c r="P63" s="15"/>
      <c r="Q63" s="5"/>
      <c r="R63" s="15"/>
      <c r="S63" s="15"/>
      <c r="T63" s="17"/>
      <c r="U63" s="87"/>
      <c r="V63" s="16"/>
      <c r="W63" s="4"/>
      <c r="X63" s="15"/>
      <c r="Y63" s="17"/>
      <c r="Z63" s="48"/>
      <c r="AA63" s="52">
        <f t="shared" si="4"/>
        <v>0</v>
      </c>
      <c r="AB63" s="52" t="str">
        <f t="shared" si="5"/>
        <v/>
      </c>
      <c r="AC63" s="52">
        <f t="shared" si="6"/>
        <v>0</v>
      </c>
      <c r="AD63" s="52" t="str">
        <f t="shared" si="7"/>
        <v/>
      </c>
      <c r="AP63" s="127" t="str">
        <f t="shared" si="8"/>
        <v/>
      </c>
      <c r="AQ63" s="53" t="str">
        <f t="shared" si="9"/>
        <v/>
      </c>
      <c r="AR63" s="53" t="str">
        <f t="shared" si="10"/>
        <v/>
      </c>
      <c r="AS63" s="24" t="str">
        <f t="shared" si="11"/>
        <v/>
      </c>
      <c r="AT63" s="53" t="str">
        <f t="shared" si="12"/>
        <v/>
      </c>
      <c r="AU63" s="54" t="str">
        <f t="shared" si="13"/>
        <v/>
      </c>
      <c r="AV63" s="54" t="str">
        <f t="shared" si="14"/>
        <v/>
      </c>
      <c r="AW63" s="30" t="str">
        <f t="shared" si="15"/>
        <v/>
      </c>
      <c r="AX63" s="30" t="str">
        <f t="shared" si="16"/>
        <v/>
      </c>
      <c r="AY63" s="30" t="str">
        <f t="shared" si="17"/>
        <v/>
      </c>
      <c r="AZ63" s="30" t="str">
        <f t="shared" si="18"/>
        <v/>
      </c>
      <c r="BA63" s="30" t="str">
        <f t="shared" si="19"/>
        <v/>
      </c>
      <c r="BB63" s="30" t="str">
        <f t="shared" si="20"/>
        <v/>
      </c>
      <c r="BC63" s="30" t="str">
        <f t="shared" si="21"/>
        <v/>
      </c>
      <c r="BD63" s="30" t="str">
        <f t="shared" si="22"/>
        <v/>
      </c>
      <c r="BE63" s="30" t="str">
        <f t="shared" si="23"/>
        <v/>
      </c>
      <c r="BF63" s="30" t="str">
        <f t="shared" si="24"/>
        <v/>
      </c>
    </row>
    <row r="64" spans="2:58" ht="21" customHeight="1">
      <c r="B64" s="24" t="str">
        <f t="shared" si="3"/>
        <v>0</v>
      </c>
      <c r="C64" s="50">
        <v>57</v>
      </c>
      <c r="D64" s="4"/>
      <c r="E64" s="13"/>
      <c r="F64" s="13"/>
      <c r="G64" s="14"/>
      <c r="H64" s="14"/>
      <c r="I64" s="4"/>
      <c r="J64" s="4"/>
      <c r="K64" s="51" t="str">
        <f>IF(E64="","",申込情報!$C$7)</f>
        <v/>
      </c>
      <c r="L64" s="4"/>
      <c r="M64" s="5"/>
      <c r="N64" s="4"/>
      <c r="O64" s="4"/>
      <c r="P64" s="15"/>
      <c r="Q64" s="5"/>
      <c r="R64" s="15"/>
      <c r="S64" s="15"/>
      <c r="T64" s="17"/>
      <c r="U64" s="87"/>
      <c r="V64" s="16"/>
      <c r="W64" s="4"/>
      <c r="X64" s="15"/>
      <c r="Y64" s="17"/>
      <c r="Z64" s="48"/>
      <c r="AA64" s="52">
        <f t="shared" si="4"/>
        <v>0</v>
      </c>
      <c r="AB64" s="52" t="str">
        <f t="shared" si="5"/>
        <v/>
      </c>
      <c r="AC64" s="52">
        <f t="shared" si="6"/>
        <v>0</v>
      </c>
      <c r="AD64" s="52" t="str">
        <f t="shared" si="7"/>
        <v/>
      </c>
      <c r="AP64" s="127" t="str">
        <f t="shared" si="8"/>
        <v/>
      </c>
      <c r="AQ64" s="53" t="str">
        <f t="shared" si="9"/>
        <v/>
      </c>
      <c r="AR64" s="53" t="str">
        <f t="shared" si="10"/>
        <v/>
      </c>
      <c r="AS64" s="24" t="str">
        <f t="shared" si="11"/>
        <v/>
      </c>
      <c r="AT64" s="53" t="str">
        <f t="shared" si="12"/>
        <v/>
      </c>
      <c r="AU64" s="54" t="str">
        <f t="shared" si="13"/>
        <v/>
      </c>
      <c r="AV64" s="54" t="str">
        <f t="shared" si="14"/>
        <v/>
      </c>
      <c r="AW64" s="30" t="str">
        <f t="shared" si="15"/>
        <v/>
      </c>
      <c r="AX64" s="30" t="str">
        <f t="shared" si="16"/>
        <v/>
      </c>
      <c r="AY64" s="30" t="str">
        <f t="shared" si="17"/>
        <v/>
      </c>
      <c r="AZ64" s="30" t="str">
        <f t="shared" si="18"/>
        <v/>
      </c>
      <c r="BA64" s="30" t="str">
        <f t="shared" si="19"/>
        <v/>
      </c>
      <c r="BB64" s="30" t="str">
        <f t="shared" si="20"/>
        <v/>
      </c>
      <c r="BC64" s="30" t="str">
        <f t="shared" si="21"/>
        <v/>
      </c>
      <c r="BD64" s="30" t="str">
        <f t="shared" si="22"/>
        <v/>
      </c>
      <c r="BE64" s="30" t="str">
        <f t="shared" si="23"/>
        <v/>
      </c>
      <c r="BF64" s="30" t="str">
        <f t="shared" si="24"/>
        <v/>
      </c>
    </row>
    <row r="65" spans="2:58" ht="21" customHeight="1">
      <c r="B65" s="24" t="str">
        <f t="shared" si="3"/>
        <v>0</v>
      </c>
      <c r="C65" s="50">
        <v>58</v>
      </c>
      <c r="D65" s="4"/>
      <c r="E65" s="13"/>
      <c r="F65" s="13"/>
      <c r="G65" s="14"/>
      <c r="H65" s="14"/>
      <c r="I65" s="4"/>
      <c r="J65" s="4"/>
      <c r="K65" s="51" t="str">
        <f>IF(E65="","",申込情報!$C$7)</f>
        <v/>
      </c>
      <c r="L65" s="4"/>
      <c r="M65" s="5"/>
      <c r="N65" s="4"/>
      <c r="O65" s="4"/>
      <c r="P65" s="15"/>
      <c r="Q65" s="5"/>
      <c r="R65" s="15"/>
      <c r="S65" s="15"/>
      <c r="T65" s="17"/>
      <c r="U65" s="87"/>
      <c r="V65" s="16"/>
      <c r="W65" s="4"/>
      <c r="X65" s="15"/>
      <c r="Y65" s="17"/>
      <c r="Z65" s="48"/>
      <c r="AA65" s="52">
        <f t="shared" si="4"/>
        <v>0</v>
      </c>
      <c r="AB65" s="52" t="str">
        <f t="shared" si="5"/>
        <v/>
      </c>
      <c r="AC65" s="52">
        <f t="shared" si="6"/>
        <v>0</v>
      </c>
      <c r="AD65" s="52" t="str">
        <f t="shared" si="7"/>
        <v/>
      </c>
      <c r="AP65" s="127" t="str">
        <f t="shared" si="8"/>
        <v/>
      </c>
      <c r="AQ65" s="53" t="str">
        <f t="shared" si="9"/>
        <v/>
      </c>
      <c r="AR65" s="53" t="str">
        <f t="shared" si="10"/>
        <v/>
      </c>
      <c r="AS65" s="24" t="str">
        <f t="shared" si="11"/>
        <v/>
      </c>
      <c r="AT65" s="53" t="str">
        <f t="shared" si="12"/>
        <v/>
      </c>
      <c r="AU65" s="54" t="str">
        <f t="shared" si="13"/>
        <v/>
      </c>
      <c r="AV65" s="54" t="str">
        <f t="shared" si="14"/>
        <v/>
      </c>
      <c r="AW65" s="30" t="str">
        <f t="shared" si="15"/>
        <v/>
      </c>
      <c r="AX65" s="30" t="str">
        <f t="shared" si="16"/>
        <v/>
      </c>
      <c r="AY65" s="30" t="str">
        <f t="shared" si="17"/>
        <v/>
      </c>
      <c r="AZ65" s="30" t="str">
        <f t="shared" si="18"/>
        <v/>
      </c>
      <c r="BA65" s="30" t="str">
        <f t="shared" si="19"/>
        <v/>
      </c>
      <c r="BB65" s="30" t="str">
        <f t="shared" si="20"/>
        <v/>
      </c>
      <c r="BC65" s="30" t="str">
        <f t="shared" si="21"/>
        <v/>
      </c>
      <c r="BD65" s="30" t="str">
        <f t="shared" si="22"/>
        <v/>
      </c>
      <c r="BE65" s="30" t="str">
        <f t="shared" si="23"/>
        <v/>
      </c>
      <c r="BF65" s="30" t="str">
        <f t="shared" si="24"/>
        <v/>
      </c>
    </row>
    <row r="66" spans="2:58" ht="21" customHeight="1">
      <c r="B66" s="24" t="str">
        <f t="shared" si="3"/>
        <v>0</v>
      </c>
      <c r="C66" s="50">
        <v>59</v>
      </c>
      <c r="D66" s="4"/>
      <c r="E66" s="13"/>
      <c r="F66" s="13"/>
      <c r="G66" s="14"/>
      <c r="H66" s="14"/>
      <c r="I66" s="4"/>
      <c r="J66" s="4"/>
      <c r="K66" s="51" t="str">
        <f>IF(E66="","",申込情報!$C$7)</f>
        <v/>
      </c>
      <c r="L66" s="4"/>
      <c r="M66" s="5"/>
      <c r="N66" s="4"/>
      <c r="O66" s="4"/>
      <c r="P66" s="15"/>
      <c r="Q66" s="5"/>
      <c r="R66" s="15"/>
      <c r="S66" s="15"/>
      <c r="T66" s="17"/>
      <c r="U66" s="87"/>
      <c r="V66" s="16"/>
      <c r="W66" s="4"/>
      <c r="X66" s="15"/>
      <c r="Y66" s="17"/>
      <c r="Z66" s="48"/>
      <c r="AA66" s="52">
        <f t="shared" si="4"/>
        <v>0</v>
      </c>
      <c r="AB66" s="52" t="str">
        <f t="shared" si="5"/>
        <v/>
      </c>
      <c r="AC66" s="52">
        <f t="shared" si="6"/>
        <v>0</v>
      </c>
      <c r="AD66" s="52" t="str">
        <f t="shared" si="7"/>
        <v/>
      </c>
      <c r="AP66" s="127" t="str">
        <f t="shared" si="8"/>
        <v/>
      </c>
      <c r="AQ66" s="53" t="str">
        <f t="shared" si="9"/>
        <v/>
      </c>
      <c r="AR66" s="53" t="str">
        <f t="shared" si="10"/>
        <v/>
      </c>
      <c r="AS66" s="24" t="str">
        <f t="shared" si="11"/>
        <v/>
      </c>
      <c r="AT66" s="53" t="str">
        <f t="shared" si="12"/>
        <v/>
      </c>
      <c r="AU66" s="54" t="str">
        <f t="shared" si="13"/>
        <v/>
      </c>
      <c r="AV66" s="54" t="str">
        <f t="shared" si="14"/>
        <v/>
      </c>
      <c r="AW66" s="30" t="str">
        <f t="shared" si="15"/>
        <v/>
      </c>
      <c r="AX66" s="30" t="str">
        <f t="shared" si="16"/>
        <v/>
      </c>
      <c r="AY66" s="30" t="str">
        <f t="shared" si="17"/>
        <v/>
      </c>
      <c r="AZ66" s="30" t="str">
        <f t="shared" si="18"/>
        <v/>
      </c>
      <c r="BA66" s="30" t="str">
        <f t="shared" si="19"/>
        <v/>
      </c>
      <c r="BB66" s="30" t="str">
        <f t="shared" si="20"/>
        <v/>
      </c>
      <c r="BC66" s="30" t="str">
        <f t="shared" si="21"/>
        <v/>
      </c>
      <c r="BD66" s="30" t="str">
        <f t="shared" si="22"/>
        <v/>
      </c>
      <c r="BE66" s="30" t="str">
        <f t="shared" si="23"/>
        <v/>
      </c>
      <c r="BF66" s="30" t="str">
        <f t="shared" si="24"/>
        <v/>
      </c>
    </row>
    <row r="67" spans="2:58" ht="21" customHeight="1">
      <c r="B67" s="24" t="str">
        <f t="shared" si="3"/>
        <v>0</v>
      </c>
      <c r="C67" s="50">
        <v>60</v>
      </c>
      <c r="D67" s="4"/>
      <c r="E67" s="13"/>
      <c r="F67" s="13"/>
      <c r="G67" s="14"/>
      <c r="H67" s="14"/>
      <c r="I67" s="4"/>
      <c r="J67" s="4"/>
      <c r="K67" s="51" t="str">
        <f>IF(E67="","",申込情報!$C$7)</f>
        <v/>
      </c>
      <c r="L67" s="4"/>
      <c r="M67" s="5"/>
      <c r="N67" s="4"/>
      <c r="O67" s="4"/>
      <c r="P67" s="15"/>
      <c r="Q67" s="5"/>
      <c r="R67" s="15"/>
      <c r="S67" s="15"/>
      <c r="T67" s="17"/>
      <c r="U67" s="87"/>
      <c r="V67" s="16"/>
      <c r="W67" s="4"/>
      <c r="X67" s="15"/>
      <c r="Y67" s="17"/>
      <c r="Z67" s="48"/>
      <c r="AA67" s="52">
        <f t="shared" si="4"/>
        <v>0</v>
      </c>
      <c r="AB67" s="52" t="str">
        <f t="shared" si="5"/>
        <v/>
      </c>
      <c r="AC67" s="52">
        <f t="shared" si="6"/>
        <v>0</v>
      </c>
      <c r="AD67" s="52" t="str">
        <f t="shared" si="7"/>
        <v/>
      </c>
      <c r="AP67" s="127" t="str">
        <f t="shared" si="8"/>
        <v/>
      </c>
      <c r="AQ67" s="53" t="str">
        <f t="shared" si="9"/>
        <v/>
      </c>
      <c r="AR67" s="53" t="str">
        <f t="shared" si="10"/>
        <v/>
      </c>
      <c r="AS67" s="24" t="str">
        <f t="shared" si="11"/>
        <v/>
      </c>
      <c r="AT67" s="53" t="str">
        <f t="shared" si="12"/>
        <v/>
      </c>
      <c r="AU67" s="54" t="str">
        <f t="shared" si="13"/>
        <v/>
      </c>
      <c r="AV67" s="54" t="str">
        <f t="shared" si="14"/>
        <v/>
      </c>
      <c r="AW67" s="30" t="str">
        <f t="shared" si="15"/>
        <v/>
      </c>
      <c r="AX67" s="30" t="str">
        <f t="shared" si="16"/>
        <v/>
      </c>
      <c r="AY67" s="30" t="str">
        <f t="shared" si="17"/>
        <v/>
      </c>
      <c r="AZ67" s="30" t="str">
        <f t="shared" si="18"/>
        <v/>
      </c>
      <c r="BA67" s="30" t="str">
        <f t="shared" si="19"/>
        <v/>
      </c>
      <c r="BB67" s="30" t="str">
        <f t="shared" si="20"/>
        <v/>
      </c>
      <c r="BC67" s="30" t="str">
        <f t="shared" si="21"/>
        <v/>
      </c>
      <c r="BD67" s="30" t="str">
        <f t="shared" si="22"/>
        <v/>
      </c>
      <c r="BE67" s="30" t="str">
        <f t="shared" si="23"/>
        <v/>
      </c>
      <c r="BF67" s="30" t="str">
        <f t="shared" si="24"/>
        <v/>
      </c>
    </row>
    <row r="68" spans="2:58" ht="21" customHeight="1">
      <c r="B68" s="24" t="str">
        <f t="shared" si="3"/>
        <v>0</v>
      </c>
      <c r="C68" s="50">
        <v>61</v>
      </c>
      <c r="D68" s="4"/>
      <c r="E68" s="13"/>
      <c r="F68" s="13"/>
      <c r="G68" s="14"/>
      <c r="H68" s="14"/>
      <c r="I68" s="4"/>
      <c r="J68" s="4"/>
      <c r="K68" s="51" t="str">
        <f>IF(E68="","",申込情報!$C$7)</f>
        <v/>
      </c>
      <c r="L68" s="4"/>
      <c r="M68" s="5"/>
      <c r="N68" s="4"/>
      <c r="O68" s="4"/>
      <c r="P68" s="15"/>
      <c r="Q68" s="5"/>
      <c r="R68" s="15"/>
      <c r="S68" s="15"/>
      <c r="T68" s="17"/>
      <c r="U68" s="87"/>
      <c r="V68" s="16"/>
      <c r="W68" s="4"/>
      <c r="X68" s="15"/>
      <c r="Y68" s="17"/>
      <c r="Z68" s="48"/>
      <c r="AA68" s="52">
        <f t="shared" si="4"/>
        <v>0</v>
      </c>
      <c r="AB68" s="52" t="str">
        <f t="shared" si="5"/>
        <v/>
      </c>
      <c r="AC68" s="52">
        <f t="shared" si="6"/>
        <v>0</v>
      </c>
      <c r="AD68" s="52" t="str">
        <f t="shared" si="7"/>
        <v/>
      </c>
      <c r="AP68" s="127" t="str">
        <f t="shared" si="8"/>
        <v/>
      </c>
      <c r="AQ68" s="53" t="str">
        <f t="shared" si="9"/>
        <v/>
      </c>
      <c r="AR68" s="53" t="str">
        <f t="shared" si="10"/>
        <v/>
      </c>
      <c r="AS68" s="24" t="str">
        <f t="shared" si="11"/>
        <v/>
      </c>
      <c r="AT68" s="53" t="str">
        <f t="shared" si="12"/>
        <v/>
      </c>
      <c r="AU68" s="54" t="str">
        <f t="shared" si="13"/>
        <v/>
      </c>
      <c r="AV68" s="54" t="str">
        <f t="shared" si="14"/>
        <v/>
      </c>
      <c r="AW68" s="30" t="str">
        <f t="shared" si="15"/>
        <v/>
      </c>
      <c r="AX68" s="30" t="str">
        <f t="shared" si="16"/>
        <v/>
      </c>
      <c r="AY68" s="30" t="str">
        <f t="shared" si="17"/>
        <v/>
      </c>
      <c r="AZ68" s="30" t="str">
        <f t="shared" si="18"/>
        <v/>
      </c>
      <c r="BA68" s="30" t="str">
        <f t="shared" si="19"/>
        <v/>
      </c>
      <c r="BB68" s="30" t="str">
        <f t="shared" si="20"/>
        <v/>
      </c>
      <c r="BC68" s="30" t="str">
        <f t="shared" si="21"/>
        <v/>
      </c>
      <c r="BD68" s="30" t="str">
        <f t="shared" si="22"/>
        <v/>
      </c>
      <c r="BE68" s="30" t="str">
        <f t="shared" si="23"/>
        <v/>
      </c>
      <c r="BF68" s="30" t="str">
        <f t="shared" si="24"/>
        <v/>
      </c>
    </row>
    <row r="69" spans="2:58" ht="21" customHeight="1">
      <c r="B69" s="24" t="str">
        <f t="shared" si="3"/>
        <v>0</v>
      </c>
      <c r="C69" s="50">
        <v>62</v>
      </c>
      <c r="D69" s="4"/>
      <c r="E69" s="13"/>
      <c r="F69" s="13"/>
      <c r="G69" s="14"/>
      <c r="H69" s="14"/>
      <c r="I69" s="4"/>
      <c r="J69" s="4"/>
      <c r="K69" s="51" t="str">
        <f>IF(E69="","",申込情報!$C$7)</f>
        <v/>
      </c>
      <c r="L69" s="4"/>
      <c r="M69" s="5"/>
      <c r="N69" s="4"/>
      <c r="O69" s="4"/>
      <c r="P69" s="15"/>
      <c r="Q69" s="5"/>
      <c r="R69" s="15"/>
      <c r="S69" s="15"/>
      <c r="T69" s="17"/>
      <c r="U69" s="87"/>
      <c r="V69" s="16"/>
      <c r="W69" s="4"/>
      <c r="X69" s="15"/>
      <c r="Y69" s="17"/>
      <c r="Z69" s="48"/>
      <c r="AA69" s="52">
        <f t="shared" si="4"/>
        <v>0</v>
      </c>
      <c r="AB69" s="52" t="str">
        <f t="shared" si="5"/>
        <v/>
      </c>
      <c r="AC69" s="52">
        <f t="shared" si="6"/>
        <v>0</v>
      </c>
      <c r="AD69" s="52" t="str">
        <f t="shared" si="7"/>
        <v/>
      </c>
      <c r="AP69" s="127" t="str">
        <f t="shared" si="8"/>
        <v/>
      </c>
      <c r="AQ69" s="53" t="str">
        <f t="shared" si="9"/>
        <v/>
      </c>
      <c r="AR69" s="53" t="str">
        <f t="shared" si="10"/>
        <v/>
      </c>
      <c r="AS69" s="24" t="str">
        <f t="shared" si="11"/>
        <v/>
      </c>
      <c r="AT69" s="53" t="str">
        <f t="shared" si="12"/>
        <v/>
      </c>
      <c r="AU69" s="54" t="str">
        <f t="shared" si="13"/>
        <v/>
      </c>
      <c r="AV69" s="54" t="str">
        <f t="shared" si="14"/>
        <v/>
      </c>
      <c r="AW69" s="30" t="str">
        <f t="shared" si="15"/>
        <v/>
      </c>
      <c r="AX69" s="30" t="str">
        <f t="shared" si="16"/>
        <v/>
      </c>
      <c r="AY69" s="30" t="str">
        <f t="shared" si="17"/>
        <v/>
      </c>
      <c r="AZ69" s="30" t="str">
        <f t="shared" si="18"/>
        <v/>
      </c>
      <c r="BA69" s="30" t="str">
        <f t="shared" si="19"/>
        <v/>
      </c>
      <c r="BB69" s="30" t="str">
        <f t="shared" si="20"/>
        <v/>
      </c>
      <c r="BC69" s="30" t="str">
        <f t="shared" si="21"/>
        <v/>
      </c>
      <c r="BD69" s="30" t="str">
        <f t="shared" si="22"/>
        <v/>
      </c>
      <c r="BE69" s="30" t="str">
        <f t="shared" si="23"/>
        <v/>
      </c>
      <c r="BF69" s="30" t="str">
        <f t="shared" si="24"/>
        <v/>
      </c>
    </row>
    <row r="70" spans="2:58" ht="21" customHeight="1">
      <c r="B70" s="24" t="str">
        <f t="shared" si="3"/>
        <v>0</v>
      </c>
      <c r="C70" s="50">
        <v>63</v>
      </c>
      <c r="D70" s="4"/>
      <c r="E70" s="13"/>
      <c r="F70" s="13"/>
      <c r="G70" s="14"/>
      <c r="H70" s="14"/>
      <c r="I70" s="4"/>
      <c r="J70" s="4"/>
      <c r="K70" s="51" t="str">
        <f>IF(E70="","",申込情報!$C$7)</f>
        <v/>
      </c>
      <c r="L70" s="4"/>
      <c r="M70" s="5"/>
      <c r="N70" s="4"/>
      <c r="O70" s="4"/>
      <c r="P70" s="15"/>
      <c r="Q70" s="5"/>
      <c r="R70" s="15"/>
      <c r="S70" s="15"/>
      <c r="T70" s="17"/>
      <c r="U70" s="87"/>
      <c r="V70" s="16"/>
      <c r="W70" s="4"/>
      <c r="X70" s="15"/>
      <c r="Y70" s="17"/>
      <c r="Z70" s="48"/>
      <c r="AA70" s="52">
        <f t="shared" si="4"/>
        <v>0</v>
      </c>
      <c r="AB70" s="52" t="str">
        <f t="shared" si="5"/>
        <v/>
      </c>
      <c r="AC70" s="52">
        <f t="shared" si="6"/>
        <v>0</v>
      </c>
      <c r="AD70" s="52" t="str">
        <f t="shared" si="7"/>
        <v/>
      </c>
      <c r="AP70" s="127" t="str">
        <f t="shared" si="8"/>
        <v/>
      </c>
      <c r="AQ70" s="53" t="str">
        <f t="shared" si="9"/>
        <v/>
      </c>
      <c r="AR70" s="53" t="str">
        <f t="shared" si="10"/>
        <v/>
      </c>
      <c r="AS70" s="24" t="str">
        <f t="shared" si="11"/>
        <v/>
      </c>
      <c r="AT70" s="53" t="str">
        <f t="shared" si="12"/>
        <v/>
      </c>
      <c r="AU70" s="54" t="str">
        <f t="shared" si="13"/>
        <v/>
      </c>
      <c r="AV70" s="54" t="str">
        <f t="shared" si="14"/>
        <v/>
      </c>
      <c r="AW70" s="30" t="str">
        <f t="shared" si="15"/>
        <v/>
      </c>
      <c r="AX70" s="30" t="str">
        <f t="shared" si="16"/>
        <v/>
      </c>
      <c r="AY70" s="30" t="str">
        <f t="shared" si="17"/>
        <v/>
      </c>
      <c r="AZ70" s="30" t="str">
        <f t="shared" si="18"/>
        <v/>
      </c>
      <c r="BA70" s="30" t="str">
        <f t="shared" si="19"/>
        <v/>
      </c>
      <c r="BB70" s="30" t="str">
        <f t="shared" si="20"/>
        <v/>
      </c>
      <c r="BC70" s="30" t="str">
        <f t="shared" si="21"/>
        <v/>
      </c>
      <c r="BD70" s="30" t="str">
        <f t="shared" si="22"/>
        <v/>
      </c>
      <c r="BE70" s="30" t="str">
        <f t="shared" si="23"/>
        <v/>
      </c>
      <c r="BF70" s="30" t="str">
        <f t="shared" si="24"/>
        <v/>
      </c>
    </row>
    <row r="71" spans="2:58" ht="21" customHeight="1">
      <c r="B71" s="24" t="str">
        <f t="shared" si="3"/>
        <v>0</v>
      </c>
      <c r="C71" s="50">
        <v>64</v>
      </c>
      <c r="D71" s="4"/>
      <c r="E71" s="13"/>
      <c r="F71" s="13"/>
      <c r="G71" s="14"/>
      <c r="H71" s="14"/>
      <c r="I71" s="4"/>
      <c r="J71" s="4"/>
      <c r="K71" s="51" t="str">
        <f>IF(E71="","",申込情報!$C$7)</f>
        <v/>
      </c>
      <c r="L71" s="4"/>
      <c r="M71" s="5"/>
      <c r="N71" s="4"/>
      <c r="O71" s="4"/>
      <c r="P71" s="15"/>
      <c r="Q71" s="5"/>
      <c r="R71" s="15"/>
      <c r="S71" s="15"/>
      <c r="T71" s="17"/>
      <c r="U71" s="87"/>
      <c r="V71" s="16"/>
      <c r="W71" s="4"/>
      <c r="X71" s="15"/>
      <c r="Y71" s="17"/>
      <c r="Z71" s="48"/>
      <c r="AA71" s="52">
        <f t="shared" si="4"/>
        <v>0</v>
      </c>
      <c r="AB71" s="52" t="str">
        <f t="shared" si="5"/>
        <v/>
      </c>
      <c r="AC71" s="52">
        <f t="shared" si="6"/>
        <v>0</v>
      </c>
      <c r="AD71" s="52" t="str">
        <f t="shared" si="7"/>
        <v/>
      </c>
      <c r="AP71" s="127" t="str">
        <f t="shared" si="8"/>
        <v/>
      </c>
      <c r="AQ71" s="53" t="str">
        <f t="shared" si="9"/>
        <v/>
      </c>
      <c r="AR71" s="53" t="str">
        <f t="shared" si="10"/>
        <v/>
      </c>
      <c r="AS71" s="24" t="str">
        <f t="shared" si="11"/>
        <v/>
      </c>
      <c r="AT71" s="53" t="str">
        <f t="shared" si="12"/>
        <v/>
      </c>
      <c r="AU71" s="54" t="str">
        <f t="shared" si="13"/>
        <v/>
      </c>
      <c r="AV71" s="54" t="str">
        <f t="shared" si="14"/>
        <v/>
      </c>
      <c r="AW71" s="30" t="str">
        <f t="shared" si="15"/>
        <v/>
      </c>
      <c r="AX71" s="30" t="str">
        <f t="shared" si="16"/>
        <v/>
      </c>
      <c r="AY71" s="30" t="str">
        <f t="shared" si="17"/>
        <v/>
      </c>
      <c r="AZ71" s="30" t="str">
        <f t="shared" si="18"/>
        <v/>
      </c>
      <c r="BA71" s="30" t="str">
        <f t="shared" si="19"/>
        <v/>
      </c>
      <c r="BB71" s="30" t="str">
        <f t="shared" si="20"/>
        <v/>
      </c>
      <c r="BC71" s="30" t="str">
        <f t="shared" si="21"/>
        <v/>
      </c>
      <c r="BD71" s="30" t="str">
        <f t="shared" si="22"/>
        <v/>
      </c>
      <c r="BE71" s="30" t="str">
        <f t="shared" si="23"/>
        <v/>
      </c>
      <c r="BF71" s="30" t="str">
        <f t="shared" si="24"/>
        <v/>
      </c>
    </row>
    <row r="72" spans="2:58" ht="21" customHeight="1">
      <c r="B72" s="24" t="str">
        <f t="shared" si="3"/>
        <v>0</v>
      </c>
      <c r="C72" s="50">
        <v>65</v>
      </c>
      <c r="D72" s="4"/>
      <c r="E72" s="13"/>
      <c r="F72" s="13"/>
      <c r="G72" s="14"/>
      <c r="H72" s="14"/>
      <c r="I72" s="4"/>
      <c r="J72" s="4"/>
      <c r="K72" s="51" t="str">
        <f>IF(E72="","",申込情報!$C$7)</f>
        <v/>
      </c>
      <c r="L72" s="4"/>
      <c r="M72" s="5"/>
      <c r="N72" s="4"/>
      <c r="O72" s="4"/>
      <c r="P72" s="15"/>
      <c r="Q72" s="5"/>
      <c r="R72" s="15"/>
      <c r="S72" s="15"/>
      <c r="T72" s="17"/>
      <c r="U72" s="87"/>
      <c r="V72" s="16"/>
      <c r="W72" s="4"/>
      <c r="X72" s="15"/>
      <c r="Y72" s="17"/>
      <c r="Z72" s="48"/>
      <c r="AA72" s="52">
        <f t="shared" si="4"/>
        <v>0</v>
      </c>
      <c r="AB72" s="52" t="str">
        <f t="shared" si="5"/>
        <v/>
      </c>
      <c r="AC72" s="52">
        <f t="shared" si="6"/>
        <v>0</v>
      </c>
      <c r="AD72" s="52" t="str">
        <f t="shared" si="7"/>
        <v/>
      </c>
      <c r="AP72" s="127" t="str">
        <f t="shared" si="8"/>
        <v/>
      </c>
      <c r="AQ72" s="53" t="str">
        <f t="shared" si="9"/>
        <v/>
      </c>
      <c r="AR72" s="53" t="str">
        <f t="shared" si="10"/>
        <v/>
      </c>
      <c r="AS72" s="24" t="str">
        <f t="shared" si="11"/>
        <v/>
      </c>
      <c r="AT72" s="53" t="str">
        <f t="shared" si="12"/>
        <v/>
      </c>
      <c r="AU72" s="54" t="str">
        <f t="shared" si="13"/>
        <v/>
      </c>
      <c r="AV72" s="54" t="str">
        <f t="shared" si="14"/>
        <v/>
      </c>
      <c r="AW72" s="30" t="str">
        <f t="shared" si="15"/>
        <v/>
      </c>
      <c r="AX72" s="30" t="str">
        <f t="shared" si="16"/>
        <v/>
      </c>
      <c r="AY72" s="30" t="str">
        <f t="shared" si="17"/>
        <v/>
      </c>
      <c r="AZ72" s="30" t="str">
        <f t="shared" si="18"/>
        <v/>
      </c>
      <c r="BA72" s="30" t="str">
        <f t="shared" si="19"/>
        <v/>
      </c>
      <c r="BB72" s="30" t="str">
        <f t="shared" si="20"/>
        <v/>
      </c>
      <c r="BC72" s="30" t="str">
        <f t="shared" si="21"/>
        <v/>
      </c>
      <c r="BD72" s="30" t="str">
        <f t="shared" si="22"/>
        <v/>
      </c>
      <c r="BE72" s="30" t="str">
        <f t="shared" si="23"/>
        <v/>
      </c>
      <c r="BF72" s="30" t="str">
        <f t="shared" si="24"/>
        <v/>
      </c>
    </row>
    <row r="73" spans="2:58" ht="21" customHeight="1">
      <c r="B73" s="24" t="str">
        <f t="shared" ref="B73:B136" si="25">D73&amp;$C$6</f>
        <v>0</v>
      </c>
      <c r="C73" s="50">
        <v>66</v>
      </c>
      <c r="D73" s="4"/>
      <c r="E73" s="13"/>
      <c r="F73" s="13"/>
      <c r="G73" s="14"/>
      <c r="H73" s="14"/>
      <c r="I73" s="4"/>
      <c r="J73" s="4"/>
      <c r="K73" s="51" t="str">
        <f>IF(E73="","",申込情報!$C$7)</f>
        <v/>
      </c>
      <c r="L73" s="4"/>
      <c r="M73" s="5"/>
      <c r="N73" s="4"/>
      <c r="O73" s="4"/>
      <c r="P73" s="15"/>
      <c r="Q73" s="5"/>
      <c r="R73" s="15"/>
      <c r="S73" s="15"/>
      <c r="T73" s="17"/>
      <c r="U73" s="87"/>
      <c r="V73" s="16"/>
      <c r="W73" s="4"/>
      <c r="X73" s="15"/>
      <c r="Y73" s="17"/>
      <c r="Z73" s="48"/>
      <c r="AA73" s="52">
        <f t="shared" ref="AA73:AA136" si="26">IF(D73="男",COUNTA(M73,Q73),0)</f>
        <v>0</v>
      </c>
      <c r="AB73" s="52" t="str">
        <f t="shared" ref="AB73:AB136" si="27">IF(D73="男",COUNTIF(W73,"1"),"")</f>
        <v/>
      </c>
      <c r="AC73" s="52">
        <f t="shared" ref="AC73:AC136" si="28">IF(D73="女",COUNTA(M73,Q73),0)</f>
        <v>0</v>
      </c>
      <c r="AD73" s="52" t="str">
        <f t="shared" ref="AD73:AD136" si="29">IF(D73="女",COUNTIF(W73,"1"),"")</f>
        <v/>
      </c>
      <c r="AP73" s="127" t="str">
        <f t="shared" ref="AP73:AP132" si="30">IF(D73="","",D73)</f>
        <v/>
      </c>
      <c r="AQ73" s="53" t="str">
        <f t="shared" ref="AQ73:AQ136" si="31">IF(E73="","",E73)</f>
        <v/>
      </c>
      <c r="AR73" s="53" t="str">
        <f t="shared" ref="AR73:AR136" si="32">IF(F73="","",F73)</f>
        <v/>
      </c>
      <c r="AS73" s="24" t="str">
        <f t="shared" ref="AS73:AS132" si="33">IF(E73="","",E73&amp;" "&amp;F73)</f>
        <v/>
      </c>
      <c r="AT73" s="53" t="str">
        <f t="shared" ref="AT73:AT132" si="34">IF(G73="","",G73)</f>
        <v/>
      </c>
      <c r="AU73" s="54" t="str">
        <f t="shared" ref="AU73:AU132" si="35">IF(H73="","",H73)</f>
        <v/>
      </c>
      <c r="AV73" s="54" t="str">
        <f t="shared" ref="AV73:AV132" si="36">IF(G73="","",G73&amp;" "&amp;H73)</f>
        <v/>
      </c>
      <c r="AW73" s="30" t="str">
        <f t="shared" ref="AW73:AW132" si="37">IF(I73="","",I73)</f>
        <v/>
      </c>
      <c r="AX73" s="30" t="str">
        <f t="shared" ref="AX73:AX132" si="38">IF(J73="","",J73)</f>
        <v/>
      </c>
      <c r="AY73" s="30" t="str">
        <f t="shared" ref="AY73:AY132" si="39">IF(K73="","",K73)</f>
        <v/>
      </c>
      <c r="AZ73" s="30" t="str">
        <f t="shared" ref="AZ73:AZ136" si="40">IF(L73="","",L73)</f>
        <v/>
      </c>
      <c r="BA73" s="30" t="str">
        <f t="shared" ref="BA73:BA132" si="41">IF(O73="","",N73*10000+O73*100+P73)</f>
        <v/>
      </c>
      <c r="BB73" s="30" t="str">
        <f t="shared" ref="BB73:BB132" si="42">IF(Q73="","",Q73)</f>
        <v/>
      </c>
      <c r="BC73" s="30" t="str">
        <f t="shared" ref="BC73:BC132" si="43">IF(S73="","",R73*10000+S73*100+T73)</f>
        <v/>
      </c>
      <c r="BD73" s="30" t="str">
        <f t="shared" ref="BD73:BD132" si="44">IF(K73="","",K73)</f>
        <v/>
      </c>
      <c r="BE73" s="30" t="str">
        <f t="shared" ref="BE73:BE132" si="45">IF(W73="","",W73)</f>
        <v/>
      </c>
      <c r="BF73" s="30" t="str">
        <f t="shared" ref="BF73:BF132" si="46">IF(X73="","",X73*100+Y73)</f>
        <v/>
      </c>
    </row>
    <row r="74" spans="2:58" ht="21" customHeight="1">
      <c r="B74" s="24" t="str">
        <f t="shared" si="25"/>
        <v>0</v>
      </c>
      <c r="C74" s="50">
        <v>67</v>
      </c>
      <c r="D74" s="4"/>
      <c r="E74" s="13"/>
      <c r="F74" s="13"/>
      <c r="G74" s="14"/>
      <c r="H74" s="14"/>
      <c r="I74" s="4"/>
      <c r="J74" s="4"/>
      <c r="K74" s="51" t="str">
        <f>IF(E74="","",申込情報!$C$7)</f>
        <v/>
      </c>
      <c r="L74" s="4"/>
      <c r="M74" s="5"/>
      <c r="N74" s="4"/>
      <c r="O74" s="4"/>
      <c r="P74" s="15"/>
      <c r="Q74" s="5"/>
      <c r="R74" s="15"/>
      <c r="S74" s="15"/>
      <c r="T74" s="17"/>
      <c r="U74" s="87"/>
      <c r="V74" s="16"/>
      <c r="W74" s="4"/>
      <c r="X74" s="15"/>
      <c r="Y74" s="17"/>
      <c r="Z74" s="48"/>
      <c r="AA74" s="52">
        <f t="shared" si="26"/>
        <v>0</v>
      </c>
      <c r="AB74" s="52" t="str">
        <f t="shared" si="27"/>
        <v/>
      </c>
      <c r="AC74" s="52">
        <f t="shared" si="28"/>
        <v>0</v>
      </c>
      <c r="AD74" s="52" t="str">
        <f t="shared" si="29"/>
        <v/>
      </c>
      <c r="AP74" s="127" t="str">
        <f t="shared" si="30"/>
        <v/>
      </c>
      <c r="AQ74" s="53" t="str">
        <f t="shared" si="31"/>
        <v/>
      </c>
      <c r="AR74" s="53" t="str">
        <f t="shared" si="32"/>
        <v/>
      </c>
      <c r="AS74" s="24" t="str">
        <f t="shared" si="33"/>
        <v/>
      </c>
      <c r="AT74" s="53" t="str">
        <f t="shared" si="34"/>
        <v/>
      </c>
      <c r="AU74" s="54" t="str">
        <f t="shared" si="35"/>
        <v/>
      </c>
      <c r="AV74" s="54" t="str">
        <f t="shared" si="36"/>
        <v/>
      </c>
      <c r="AW74" s="30" t="str">
        <f t="shared" si="37"/>
        <v/>
      </c>
      <c r="AX74" s="30" t="str">
        <f t="shared" si="38"/>
        <v/>
      </c>
      <c r="AY74" s="30" t="str">
        <f t="shared" si="39"/>
        <v/>
      </c>
      <c r="AZ74" s="30" t="str">
        <f t="shared" si="40"/>
        <v/>
      </c>
      <c r="BA74" s="30" t="str">
        <f t="shared" si="41"/>
        <v/>
      </c>
      <c r="BB74" s="30" t="str">
        <f t="shared" si="42"/>
        <v/>
      </c>
      <c r="BC74" s="30" t="str">
        <f t="shared" si="43"/>
        <v/>
      </c>
      <c r="BD74" s="30" t="str">
        <f t="shared" si="44"/>
        <v/>
      </c>
      <c r="BE74" s="30" t="str">
        <f t="shared" si="45"/>
        <v/>
      </c>
      <c r="BF74" s="30" t="str">
        <f t="shared" si="46"/>
        <v/>
      </c>
    </row>
    <row r="75" spans="2:58" ht="21" customHeight="1">
      <c r="B75" s="24" t="str">
        <f t="shared" si="25"/>
        <v>0</v>
      </c>
      <c r="C75" s="50">
        <v>68</v>
      </c>
      <c r="D75" s="4"/>
      <c r="E75" s="13"/>
      <c r="F75" s="13"/>
      <c r="G75" s="14"/>
      <c r="H75" s="14"/>
      <c r="I75" s="4"/>
      <c r="J75" s="4"/>
      <c r="K75" s="51" t="str">
        <f>IF(E75="","",申込情報!$C$7)</f>
        <v/>
      </c>
      <c r="L75" s="4"/>
      <c r="M75" s="5"/>
      <c r="N75" s="4"/>
      <c r="O75" s="4"/>
      <c r="P75" s="15"/>
      <c r="Q75" s="5"/>
      <c r="R75" s="15"/>
      <c r="S75" s="15"/>
      <c r="T75" s="17"/>
      <c r="U75" s="87"/>
      <c r="V75" s="16"/>
      <c r="W75" s="4"/>
      <c r="X75" s="15"/>
      <c r="Y75" s="17"/>
      <c r="Z75" s="48"/>
      <c r="AA75" s="52">
        <f t="shared" si="26"/>
        <v>0</v>
      </c>
      <c r="AB75" s="52" t="str">
        <f t="shared" si="27"/>
        <v/>
      </c>
      <c r="AC75" s="52">
        <f t="shared" si="28"/>
        <v>0</v>
      </c>
      <c r="AD75" s="52" t="str">
        <f t="shared" si="29"/>
        <v/>
      </c>
      <c r="AP75" s="127" t="str">
        <f t="shared" si="30"/>
        <v/>
      </c>
      <c r="AQ75" s="53" t="str">
        <f t="shared" si="31"/>
        <v/>
      </c>
      <c r="AR75" s="53" t="str">
        <f t="shared" si="32"/>
        <v/>
      </c>
      <c r="AS75" s="24" t="str">
        <f t="shared" si="33"/>
        <v/>
      </c>
      <c r="AT75" s="53" t="str">
        <f t="shared" si="34"/>
        <v/>
      </c>
      <c r="AU75" s="54" t="str">
        <f t="shared" si="35"/>
        <v/>
      </c>
      <c r="AV75" s="54" t="str">
        <f t="shared" si="36"/>
        <v/>
      </c>
      <c r="AW75" s="30" t="str">
        <f t="shared" si="37"/>
        <v/>
      </c>
      <c r="AX75" s="30" t="str">
        <f t="shared" si="38"/>
        <v/>
      </c>
      <c r="AY75" s="30" t="str">
        <f t="shared" si="39"/>
        <v/>
      </c>
      <c r="AZ75" s="30" t="str">
        <f t="shared" si="40"/>
        <v/>
      </c>
      <c r="BA75" s="30" t="str">
        <f t="shared" si="41"/>
        <v/>
      </c>
      <c r="BB75" s="30" t="str">
        <f t="shared" si="42"/>
        <v/>
      </c>
      <c r="BC75" s="30" t="str">
        <f t="shared" si="43"/>
        <v/>
      </c>
      <c r="BD75" s="30" t="str">
        <f t="shared" si="44"/>
        <v/>
      </c>
      <c r="BE75" s="30" t="str">
        <f t="shared" si="45"/>
        <v/>
      </c>
      <c r="BF75" s="30" t="str">
        <f t="shared" si="46"/>
        <v/>
      </c>
    </row>
    <row r="76" spans="2:58" ht="21" customHeight="1">
      <c r="B76" s="24" t="str">
        <f t="shared" si="25"/>
        <v>0</v>
      </c>
      <c r="C76" s="50">
        <v>69</v>
      </c>
      <c r="D76" s="4"/>
      <c r="E76" s="13"/>
      <c r="F76" s="13"/>
      <c r="G76" s="14"/>
      <c r="H76" s="14"/>
      <c r="I76" s="4"/>
      <c r="J76" s="4"/>
      <c r="K76" s="51" t="str">
        <f>IF(E76="","",申込情報!$C$7)</f>
        <v/>
      </c>
      <c r="L76" s="4"/>
      <c r="M76" s="5"/>
      <c r="N76" s="4"/>
      <c r="O76" s="4"/>
      <c r="P76" s="15"/>
      <c r="Q76" s="5"/>
      <c r="R76" s="15"/>
      <c r="S76" s="15"/>
      <c r="T76" s="17"/>
      <c r="U76" s="87"/>
      <c r="V76" s="16"/>
      <c r="W76" s="4"/>
      <c r="X76" s="15"/>
      <c r="Y76" s="17"/>
      <c r="Z76" s="48"/>
      <c r="AA76" s="52">
        <f t="shared" si="26"/>
        <v>0</v>
      </c>
      <c r="AB76" s="52" t="str">
        <f t="shared" si="27"/>
        <v/>
      </c>
      <c r="AC76" s="52">
        <f t="shared" si="28"/>
        <v>0</v>
      </c>
      <c r="AD76" s="52" t="str">
        <f t="shared" si="29"/>
        <v/>
      </c>
      <c r="AP76" s="127" t="str">
        <f t="shared" si="30"/>
        <v/>
      </c>
      <c r="AQ76" s="53" t="str">
        <f t="shared" si="31"/>
        <v/>
      </c>
      <c r="AR76" s="53" t="str">
        <f t="shared" si="32"/>
        <v/>
      </c>
      <c r="AS76" s="24" t="str">
        <f t="shared" si="33"/>
        <v/>
      </c>
      <c r="AT76" s="53" t="str">
        <f t="shared" si="34"/>
        <v/>
      </c>
      <c r="AU76" s="54" t="str">
        <f t="shared" si="35"/>
        <v/>
      </c>
      <c r="AV76" s="54" t="str">
        <f t="shared" si="36"/>
        <v/>
      </c>
      <c r="AW76" s="30" t="str">
        <f t="shared" si="37"/>
        <v/>
      </c>
      <c r="AX76" s="30" t="str">
        <f t="shared" si="38"/>
        <v/>
      </c>
      <c r="AY76" s="30" t="str">
        <f t="shared" si="39"/>
        <v/>
      </c>
      <c r="AZ76" s="30" t="str">
        <f t="shared" si="40"/>
        <v/>
      </c>
      <c r="BA76" s="30" t="str">
        <f t="shared" si="41"/>
        <v/>
      </c>
      <c r="BB76" s="30" t="str">
        <f t="shared" si="42"/>
        <v/>
      </c>
      <c r="BC76" s="30" t="str">
        <f t="shared" si="43"/>
        <v/>
      </c>
      <c r="BD76" s="30" t="str">
        <f t="shared" si="44"/>
        <v/>
      </c>
      <c r="BE76" s="30" t="str">
        <f t="shared" si="45"/>
        <v/>
      </c>
      <c r="BF76" s="30" t="str">
        <f t="shared" si="46"/>
        <v/>
      </c>
    </row>
    <row r="77" spans="2:58" ht="21" customHeight="1">
      <c r="B77" s="24" t="str">
        <f t="shared" si="25"/>
        <v>0</v>
      </c>
      <c r="C77" s="50">
        <v>70</v>
      </c>
      <c r="D77" s="4"/>
      <c r="E77" s="13"/>
      <c r="F77" s="13"/>
      <c r="G77" s="14"/>
      <c r="H77" s="14"/>
      <c r="I77" s="4"/>
      <c r="J77" s="4"/>
      <c r="K77" s="51" t="str">
        <f>IF(E77="","",申込情報!$C$7)</f>
        <v/>
      </c>
      <c r="L77" s="4"/>
      <c r="M77" s="5"/>
      <c r="N77" s="4"/>
      <c r="O77" s="4"/>
      <c r="P77" s="15"/>
      <c r="Q77" s="5"/>
      <c r="R77" s="15"/>
      <c r="S77" s="15"/>
      <c r="T77" s="17"/>
      <c r="U77" s="87"/>
      <c r="V77" s="16"/>
      <c r="W77" s="4"/>
      <c r="X77" s="15"/>
      <c r="Y77" s="17"/>
      <c r="Z77" s="48"/>
      <c r="AA77" s="52">
        <f t="shared" si="26"/>
        <v>0</v>
      </c>
      <c r="AB77" s="52" t="str">
        <f t="shared" si="27"/>
        <v/>
      </c>
      <c r="AC77" s="52">
        <f t="shared" si="28"/>
        <v>0</v>
      </c>
      <c r="AD77" s="52" t="str">
        <f t="shared" si="29"/>
        <v/>
      </c>
      <c r="AP77" s="127" t="str">
        <f t="shared" si="30"/>
        <v/>
      </c>
      <c r="AQ77" s="53" t="str">
        <f t="shared" si="31"/>
        <v/>
      </c>
      <c r="AR77" s="53" t="str">
        <f t="shared" si="32"/>
        <v/>
      </c>
      <c r="AS77" s="24" t="str">
        <f t="shared" si="33"/>
        <v/>
      </c>
      <c r="AT77" s="53" t="str">
        <f t="shared" si="34"/>
        <v/>
      </c>
      <c r="AU77" s="54" t="str">
        <f t="shared" si="35"/>
        <v/>
      </c>
      <c r="AV77" s="54" t="str">
        <f t="shared" si="36"/>
        <v/>
      </c>
      <c r="AW77" s="30" t="str">
        <f t="shared" si="37"/>
        <v/>
      </c>
      <c r="AX77" s="30" t="str">
        <f t="shared" si="38"/>
        <v/>
      </c>
      <c r="AY77" s="30" t="str">
        <f t="shared" si="39"/>
        <v/>
      </c>
      <c r="AZ77" s="30" t="str">
        <f t="shared" si="40"/>
        <v/>
      </c>
      <c r="BA77" s="30" t="str">
        <f t="shared" si="41"/>
        <v/>
      </c>
      <c r="BB77" s="30" t="str">
        <f t="shared" si="42"/>
        <v/>
      </c>
      <c r="BC77" s="30" t="str">
        <f t="shared" si="43"/>
        <v/>
      </c>
      <c r="BD77" s="30" t="str">
        <f t="shared" si="44"/>
        <v/>
      </c>
      <c r="BE77" s="30" t="str">
        <f t="shared" si="45"/>
        <v/>
      </c>
      <c r="BF77" s="30" t="str">
        <f t="shared" si="46"/>
        <v/>
      </c>
    </row>
    <row r="78" spans="2:58" ht="21" customHeight="1">
      <c r="B78" s="24" t="str">
        <f t="shared" si="25"/>
        <v>0</v>
      </c>
      <c r="C78" s="50">
        <v>71</v>
      </c>
      <c r="D78" s="4"/>
      <c r="E78" s="13"/>
      <c r="F78" s="13"/>
      <c r="G78" s="14"/>
      <c r="H78" s="14"/>
      <c r="I78" s="4"/>
      <c r="J78" s="4"/>
      <c r="K78" s="51" t="str">
        <f>IF(E78="","",申込情報!$C$7)</f>
        <v/>
      </c>
      <c r="L78" s="4"/>
      <c r="M78" s="5"/>
      <c r="N78" s="4"/>
      <c r="O78" s="4"/>
      <c r="P78" s="15"/>
      <c r="Q78" s="5"/>
      <c r="R78" s="15"/>
      <c r="S78" s="15"/>
      <c r="T78" s="17"/>
      <c r="U78" s="87"/>
      <c r="V78" s="16"/>
      <c r="W78" s="4"/>
      <c r="X78" s="15"/>
      <c r="Y78" s="17"/>
      <c r="Z78" s="48"/>
      <c r="AA78" s="52">
        <f t="shared" si="26"/>
        <v>0</v>
      </c>
      <c r="AB78" s="52" t="str">
        <f t="shared" si="27"/>
        <v/>
      </c>
      <c r="AC78" s="52">
        <f t="shared" si="28"/>
        <v>0</v>
      </c>
      <c r="AD78" s="52" t="str">
        <f t="shared" si="29"/>
        <v/>
      </c>
      <c r="AP78" s="127" t="str">
        <f t="shared" si="30"/>
        <v/>
      </c>
      <c r="AQ78" s="53" t="str">
        <f t="shared" si="31"/>
        <v/>
      </c>
      <c r="AR78" s="53" t="str">
        <f t="shared" si="32"/>
        <v/>
      </c>
      <c r="AS78" s="24" t="str">
        <f t="shared" si="33"/>
        <v/>
      </c>
      <c r="AT78" s="53" t="str">
        <f t="shared" si="34"/>
        <v/>
      </c>
      <c r="AU78" s="54" t="str">
        <f t="shared" si="35"/>
        <v/>
      </c>
      <c r="AV78" s="54" t="str">
        <f t="shared" si="36"/>
        <v/>
      </c>
      <c r="AW78" s="30" t="str">
        <f t="shared" si="37"/>
        <v/>
      </c>
      <c r="AX78" s="30" t="str">
        <f t="shared" si="38"/>
        <v/>
      </c>
      <c r="AY78" s="30" t="str">
        <f t="shared" si="39"/>
        <v/>
      </c>
      <c r="AZ78" s="30" t="str">
        <f t="shared" si="40"/>
        <v/>
      </c>
      <c r="BA78" s="30" t="str">
        <f t="shared" si="41"/>
        <v/>
      </c>
      <c r="BB78" s="30" t="str">
        <f t="shared" si="42"/>
        <v/>
      </c>
      <c r="BC78" s="30" t="str">
        <f t="shared" si="43"/>
        <v/>
      </c>
      <c r="BD78" s="30" t="str">
        <f t="shared" si="44"/>
        <v/>
      </c>
      <c r="BE78" s="30" t="str">
        <f t="shared" si="45"/>
        <v/>
      </c>
      <c r="BF78" s="30" t="str">
        <f t="shared" si="46"/>
        <v/>
      </c>
    </row>
    <row r="79" spans="2:58" ht="21" customHeight="1">
      <c r="B79" s="24" t="str">
        <f t="shared" si="25"/>
        <v>0</v>
      </c>
      <c r="C79" s="50">
        <v>72</v>
      </c>
      <c r="D79" s="4"/>
      <c r="E79" s="13"/>
      <c r="F79" s="13"/>
      <c r="G79" s="14"/>
      <c r="H79" s="14"/>
      <c r="I79" s="4"/>
      <c r="J79" s="4"/>
      <c r="K79" s="51" t="str">
        <f>IF(E79="","",申込情報!$C$7)</f>
        <v/>
      </c>
      <c r="L79" s="4"/>
      <c r="M79" s="5"/>
      <c r="N79" s="4"/>
      <c r="O79" s="4"/>
      <c r="P79" s="15"/>
      <c r="Q79" s="5"/>
      <c r="R79" s="15"/>
      <c r="S79" s="15"/>
      <c r="T79" s="17"/>
      <c r="U79" s="87"/>
      <c r="V79" s="16"/>
      <c r="W79" s="4"/>
      <c r="X79" s="15"/>
      <c r="Y79" s="17"/>
      <c r="Z79" s="48"/>
      <c r="AA79" s="52">
        <f t="shared" si="26"/>
        <v>0</v>
      </c>
      <c r="AB79" s="52" t="str">
        <f t="shared" si="27"/>
        <v/>
      </c>
      <c r="AC79" s="52">
        <f t="shared" si="28"/>
        <v>0</v>
      </c>
      <c r="AD79" s="52" t="str">
        <f t="shared" si="29"/>
        <v/>
      </c>
      <c r="AP79" s="127" t="str">
        <f t="shared" si="30"/>
        <v/>
      </c>
      <c r="AQ79" s="53" t="str">
        <f t="shared" si="31"/>
        <v/>
      </c>
      <c r="AR79" s="53" t="str">
        <f t="shared" si="32"/>
        <v/>
      </c>
      <c r="AS79" s="24" t="str">
        <f t="shared" si="33"/>
        <v/>
      </c>
      <c r="AT79" s="53" t="str">
        <f t="shared" si="34"/>
        <v/>
      </c>
      <c r="AU79" s="54" t="str">
        <f t="shared" si="35"/>
        <v/>
      </c>
      <c r="AV79" s="54" t="str">
        <f t="shared" si="36"/>
        <v/>
      </c>
      <c r="AW79" s="30" t="str">
        <f t="shared" si="37"/>
        <v/>
      </c>
      <c r="AX79" s="30" t="str">
        <f t="shared" si="38"/>
        <v/>
      </c>
      <c r="AY79" s="30" t="str">
        <f t="shared" si="39"/>
        <v/>
      </c>
      <c r="AZ79" s="30" t="str">
        <f t="shared" si="40"/>
        <v/>
      </c>
      <c r="BA79" s="30" t="str">
        <f t="shared" si="41"/>
        <v/>
      </c>
      <c r="BB79" s="30" t="str">
        <f t="shared" si="42"/>
        <v/>
      </c>
      <c r="BC79" s="30" t="str">
        <f t="shared" si="43"/>
        <v/>
      </c>
      <c r="BD79" s="30" t="str">
        <f t="shared" si="44"/>
        <v/>
      </c>
      <c r="BE79" s="30" t="str">
        <f t="shared" si="45"/>
        <v/>
      </c>
      <c r="BF79" s="30" t="str">
        <f t="shared" si="46"/>
        <v/>
      </c>
    </row>
    <row r="80" spans="2:58" ht="21" customHeight="1">
      <c r="B80" s="24" t="str">
        <f t="shared" si="25"/>
        <v>0</v>
      </c>
      <c r="C80" s="50">
        <v>73</v>
      </c>
      <c r="D80" s="4"/>
      <c r="E80" s="13"/>
      <c r="F80" s="13"/>
      <c r="G80" s="14"/>
      <c r="H80" s="14"/>
      <c r="I80" s="4"/>
      <c r="J80" s="4"/>
      <c r="K80" s="51" t="str">
        <f>IF(E80="","",申込情報!$C$7)</f>
        <v/>
      </c>
      <c r="L80" s="4"/>
      <c r="M80" s="5"/>
      <c r="N80" s="4"/>
      <c r="O80" s="4"/>
      <c r="P80" s="15"/>
      <c r="Q80" s="5"/>
      <c r="R80" s="15"/>
      <c r="S80" s="15"/>
      <c r="T80" s="17"/>
      <c r="U80" s="87"/>
      <c r="V80" s="16"/>
      <c r="W80" s="4"/>
      <c r="X80" s="15"/>
      <c r="Y80" s="17"/>
      <c r="Z80" s="48"/>
      <c r="AA80" s="52">
        <f t="shared" si="26"/>
        <v>0</v>
      </c>
      <c r="AB80" s="52" t="str">
        <f t="shared" si="27"/>
        <v/>
      </c>
      <c r="AC80" s="52">
        <f t="shared" si="28"/>
        <v>0</v>
      </c>
      <c r="AD80" s="52" t="str">
        <f t="shared" si="29"/>
        <v/>
      </c>
      <c r="AP80" s="127" t="str">
        <f t="shared" si="30"/>
        <v/>
      </c>
      <c r="AQ80" s="53" t="str">
        <f t="shared" si="31"/>
        <v/>
      </c>
      <c r="AR80" s="53" t="str">
        <f t="shared" si="32"/>
        <v/>
      </c>
      <c r="AS80" s="24" t="str">
        <f t="shared" si="33"/>
        <v/>
      </c>
      <c r="AT80" s="53" t="str">
        <f t="shared" si="34"/>
        <v/>
      </c>
      <c r="AU80" s="54" t="str">
        <f t="shared" si="35"/>
        <v/>
      </c>
      <c r="AV80" s="54" t="str">
        <f t="shared" si="36"/>
        <v/>
      </c>
      <c r="AW80" s="30" t="str">
        <f t="shared" si="37"/>
        <v/>
      </c>
      <c r="AX80" s="30" t="str">
        <f t="shared" si="38"/>
        <v/>
      </c>
      <c r="AY80" s="30" t="str">
        <f t="shared" si="39"/>
        <v/>
      </c>
      <c r="AZ80" s="30" t="str">
        <f t="shared" si="40"/>
        <v/>
      </c>
      <c r="BA80" s="30" t="str">
        <f t="shared" si="41"/>
        <v/>
      </c>
      <c r="BB80" s="30" t="str">
        <f t="shared" si="42"/>
        <v/>
      </c>
      <c r="BC80" s="30" t="str">
        <f t="shared" si="43"/>
        <v/>
      </c>
      <c r="BD80" s="30" t="str">
        <f t="shared" si="44"/>
        <v/>
      </c>
      <c r="BE80" s="30" t="str">
        <f t="shared" si="45"/>
        <v/>
      </c>
      <c r="BF80" s="30" t="str">
        <f t="shared" si="46"/>
        <v/>
      </c>
    </row>
    <row r="81" spans="2:58" ht="21" customHeight="1">
      <c r="B81" s="24" t="str">
        <f t="shared" si="25"/>
        <v>0</v>
      </c>
      <c r="C81" s="50">
        <v>74</v>
      </c>
      <c r="D81" s="4"/>
      <c r="E81" s="13"/>
      <c r="F81" s="13"/>
      <c r="G81" s="14"/>
      <c r="H81" s="14"/>
      <c r="I81" s="4"/>
      <c r="J81" s="4"/>
      <c r="K81" s="51" t="str">
        <f>IF(E81="","",申込情報!$C$7)</f>
        <v/>
      </c>
      <c r="L81" s="4"/>
      <c r="M81" s="5"/>
      <c r="N81" s="4"/>
      <c r="O81" s="4"/>
      <c r="P81" s="15"/>
      <c r="Q81" s="5"/>
      <c r="R81" s="15"/>
      <c r="S81" s="15"/>
      <c r="T81" s="17"/>
      <c r="U81" s="87"/>
      <c r="V81" s="16"/>
      <c r="W81" s="4"/>
      <c r="X81" s="15"/>
      <c r="Y81" s="17"/>
      <c r="Z81" s="48"/>
      <c r="AA81" s="52">
        <f t="shared" si="26"/>
        <v>0</v>
      </c>
      <c r="AB81" s="52" t="str">
        <f t="shared" si="27"/>
        <v/>
      </c>
      <c r="AC81" s="52">
        <f t="shared" si="28"/>
        <v>0</v>
      </c>
      <c r="AD81" s="52" t="str">
        <f t="shared" si="29"/>
        <v/>
      </c>
      <c r="AP81" s="127" t="str">
        <f t="shared" si="30"/>
        <v/>
      </c>
      <c r="AQ81" s="53" t="str">
        <f t="shared" si="31"/>
        <v/>
      </c>
      <c r="AR81" s="53" t="str">
        <f t="shared" si="32"/>
        <v/>
      </c>
      <c r="AS81" s="24" t="str">
        <f t="shared" si="33"/>
        <v/>
      </c>
      <c r="AT81" s="53" t="str">
        <f t="shared" si="34"/>
        <v/>
      </c>
      <c r="AU81" s="54" t="str">
        <f t="shared" si="35"/>
        <v/>
      </c>
      <c r="AV81" s="54" t="str">
        <f t="shared" si="36"/>
        <v/>
      </c>
      <c r="AW81" s="30" t="str">
        <f t="shared" si="37"/>
        <v/>
      </c>
      <c r="AX81" s="30" t="str">
        <f t="shared" si="38"/>
        <v/>
      </c>
      <c r="AY81" s="30" t="str">
        <f t="shared" si="39"/>
        <v/>
      </c>
      <c r="AZ81" s="30" t="str">
        <f t="shared" si="40"/>
        <v/>
      </c>
      <c r="BA81" s="30" t="str">
        <f t="shared" si="41"/>
        <v/>
      </c>
      <c r="BB81" s="30" t="str">
        <f t="shared" si="42"/>
        <v/>
      </c>
      <c r="BC81" s="30" t="str">
        <f t="shared" si="43"/>
        <v/>
      </c>
      <c r="BD81" s="30" t="str">
        <f t="shared" si="44"/>
        <v/>
      </c>
      <c r="BE81" s="30" t="str">
        <f t="shared" si="45"/>
        <v/>
      </c>
      <c r="BF81" s="30" t="str">
        <f t="shared" si="46"/>
        <v/>
      </c>
    </row>
    <row r="82" spans="2:58" ht="21" customHeight="1">
      <c r="B82" s="24" t="str">
        <f t="shared" si="25"/>
        <v>0</v>
      </c>
      <c r="C82" s="55">
        <v>75</v>
      </c>
      <c r="D82" s="7"/>
      <c r="E82" s="18"/>
      <c r="F82" s="18"/>
      <c r="G82" s="19"/>
      <c r="H82" s="19"/>
      <c r="I82" s="7"/>
      <c r="J82" s="7"/>
      <c r="K82" s="56" t="str">
        <f>IF(E82="","",申込情報!$C$7)</f>
        <v/>
      </c>
      <c r="L82" s="7"/>
      <c r="M82" s="8"/>
      <c r="N82" s="7"/>
      <c r="O82" s="7"/>
      <c r="P82" s="20"/>
      <c r="Q82" s="8"/>
      <c r="R82" s="20"/>
      <c r="S82" s="20"/>
      <c r="T82" s="22"/>
      <c r="U82" s="87"/>
      <c r="V82" s="16"/>
      <c r="W82" s="4"/>
      <c r="X82" s="15"/>
      <c r="Y82" s="17"/>
      <c r="Z82" s="48"/>
      <c r="AA82" s="52">
        <f t="shared" si="26"/>
        <v>0</v>
      </c>
      <c r="AB82" s="52" t="str">
        <f t="shared" si="27"/>
        <v/>
      </c>
      <c r="AC82" s="52">
        <f t="shared" si="28"/>
        <v>0</v>
      </c>
      <c r="AD82" s="52" t="str">
        <f t="shared" si="29"/>
        <v/>
      </c>
      <c r="AP82" s="127" t="str">
        <f t="shared" si="30"/>
        <v/>
      </c>
      <c r="AQ82" s="53" t="str">
        <f t="shared" si="31"/>
        <v/>
      </c>
      <c r="AR82" s="53" t="str">
        <f t="shared" si="32"/>
        <v/>
      </c>
      <c r="AS82" s="24" t="str">
        <f t="shared" si="33"/>
        <v/>
      </c>
      <c r="AT82" s="53" t="str">
        <f t="shared" si="34"/>
        <v/>
      </c>
      <c r="AU82" s="54" t="str">
        <f t="shared" si="35"/>
        <v/>
      </c>
      <c r="AV82" s="54" t="str">
        <f t="shared" si="36"/>
        <v/>
      </c>
      <c r="AW82" s="30" t="str">
        <f t="shared" si="37"/>
        <v/>
      </c>
      <c r="AX82" s="30" t="str">
        <f t="shared" si="38"/>
        <v/>
      </c>
      <c r="AY82" s="30" t="str">
        <f t="shared" si="39"/>
        <v/>
      </c>
      <c r="AZ82" s="30" t="str">
        <f t="shared" si="40"/>
        <v/>
      </c>
      <c r="BA82" s="30" t="str">
        <f t="shared" si="41"/>
        <v/>
      </c>
      <c r="BB82" s="30" t="str">
        <f t="shared" si="42"/>
        <v/>
      </c>
      <c r="BC82" s="30" t="str">
        <f t="shared" si="43"/>
        <v/>
      </c>
      <c r="BD82" s="30" t="str">
        <f t="shared" si="44"/>
        <v/>
      </c>
      <c r="BE82" s="30" t="str">
        <f t="shared" si="45"/>
        <v/>
      </c>
      <c r="BF82" s="30" t="str">
        <f t="shared" si="46"/>
        <v/>
      </c>
    </row>
    <row r="83" spans="2:58" ht="21" customHeight="1">
      <c r="B83" s="24" t="str">
        <f t="shared" si="25"/>
        <v>0</v>
      </c>
      <c r="C83" s="106">
        <v>76</v>
      </c>
      <c r="D83" s="107"/>
      <c r="E83" s="108"/>
      <c r="F83" s="108"/>
      <c r="G83" s="109"/>
      <c r="H83" s="109"/>
      <c r="I83" s="107"/>
      <c r="J83" s="107"/>
      <c r="K83" s="110" t="str">
        <f>IF(E83="","",申込情報!$C$7)</f>
        <v/>
      </c>
      <c r="L83" s="107"/>
      <c r="M83" s="111"/>
      <c r="N83" s="107"/>
      <c r="O83" s="107"/>
      <c r="P83" s="112"/>
      <c r="Q83" s="111"/>
      <c r="R83" s="112"/>
      <c r="S83" s="112"/>
      <c r="T83" s="113"/>
      <c r="U83" s="87"/>
      <c r="V83" s="16"/>
      <c r="W83" s="4"/>
      <c r="X83" s="15"/>
      <c r="Y83" s="17"/>
      <c r="Z83" s="48"/>
      <c r="AA83" s="52">
        <f t="shared" si="26"/>
        <v>0</v>
      </c>
      <c r="AB83" s="52" t="str">
        <f t="shared" si="27"/>
        <v/>
      </c>
      <c r="AC83" s="52">
        <f t="shared" si="28"/>
        <v>0</v>
      </c>
      <c r="AD83" s="52" t="str">
        <f t="shared" si="29"/>
        <v/>
      </c>
      <c r="AP83" s="127" t="str">
        <f t="shared" si="30"/>
        <v/>
      </c>
      <c r="AQ83" s="53" t="str">
        <f t="shared" si="31"/>
        <v/>
      </c>
      <c r="AR83" s="53" t="str">
        <f t="shared" si="32"/>
        <v/>
      </c>
      <c r="AS83" s="24" t="str">
        <f t="shared" si="33"/>
        <v/>
      </c>
      <c r="AT83" s="53" t="str">
        <f t="shared" si="34"/>
        <v/>
      </c>
      <c r="AU83" s="54" t="str">
        <f t="shared" si="35"/>
        <v/>
      </c>
      <c r="AV83" s="54" t="str">
        <f t="shared" si="36"/>
        <v/>
      </c>
      <c r="AW83" s="30" t="str">
        <f t="shared" si="37"/>
        <v/>
      </c>
      <c r="AX83" s="30" t="str">
        <f t="shared" si="38"/>
        <v/>
      </c>
      <c r="AY83" s="30" t="str">
        <f t="shared" si="39"/>
        <v/>
      </c>
      <c r="AZ83" s="30" t="str">
        <f t="shared" si="40"/>
        <v/>
      </c>
      <c r="BA83" s="30" t="str">
        <f t="shared" si="41"/>
        <v/>
      </c>
      <c r="BB83" s="30" t="str">
        <f t="shared" si="42"/>
        <v/>
      </c>
      <c r="BC83" s="30" t="str">
        <f t="shared" si="43"/>
        <v/>
      </c>
      <c r="BD83" s="30" t="str">
        <f t="shared" si="44"/>
        <v/>
      </c>
      <c r="BE83" s="30" t="str">
        <f t="shared" si="45"/>
        <v/>
      </c>
      <c r="BF83" s="30" t="str">
        <f t="shared" si="46"/>
        <v/>
      </c>
    </row>
    <row r="84" spans="2:58" ht="21" customHeight="1">
      <c r="B84" s="24" t="str">
        <f t="shared" si="25"/>
        <v>0</v>
      </c>
      <c r="C84" s="50">
        <v>77</v>
      </c>
      <c r="D84" s="4"/>
      <c r="E84" s="13"/>
      <c r="F84" s="13"/>
      <c r="G84" s="14"/>
      <c r="H84" s="14"/>
      <c r="I84" s="4"/>
      <c r="J84" s="4"/>
      <c r="K84" s="51" t="str">
        <f>IF(E84="","",申込情報!$C$7)</f>
        <v/>
      </c>
      <c r="L84" s="4"/>
      <c r="M84" s="5"/>
      <c r="N84" s="4"/>
      <c r="O84" s="4"/>
      <c r="P84" s="15"/>
      <c r="Q84" s="5"/>
      <c r="R84" s="15"/>
      <c r="S84" s="15"/>
      <c r="T84" s="17"/>
      <c r="U84" s="87"/>
      <c r="V84" s="16"/>
      <c r="W84" s="4"/>
      <c r="X84" s="15"/>
      <c r="Y84" s="17"/>
      <c r="Z84" s="48"/>
      <c r="AA84" s="52">
        <f t="shared" si="26"/>
        <v>0</v>
      </c>
      <c r="AB84" s="52" t="str">
        <f t="shared" si="27"/>
        <v/>
      </c>
      <c r="AC84" s="52">
        <f t="shared" si="28"/>
        <v>0</v>
      </c>
      <c r="AD84" s="52" t="str">
        <f t="shared" si="29"/>
        <v/>
      </c>
      <c r="AP84" s="127" t="str">
        <f t="shared" si="30"/>
        <v/>
      </c>
      <c r="AQ84" s="53" t="str">
        <f t="shared" si="31"/>
        <v/>
      </c>
      <c r="AR84" s="53" t="str">
        <f t="shared" si="32"/>
        <v/>
      </c>
      <c r="AS84" s="24" t="str">
        <f t="shared" si="33"/>
        <v/>
      </c>
      <c r="AT84" s="53" t="str">
        <f t="shared" si="34"/>
        <v/>
      </c>
      <c r="AU84" s="54" t="str">
        <f t="shared" si="35"/>
        <v/>
      </c>
      <c r="AV84" s="54" t="str">
        <f t="shared" si="36"/>
        <v/>
      </c>
      <c r="AW84" s="30" t="str">
        <f t="shared" si="37"/>
        <v/>
      </c>
      <c r="AX84" s="30" t="str">
        <f t="shared" si="38"/>
        <v/>
      </c>
      <c r="AY84" s="30" t="str">
        <f t="shared" si="39"/>
        <v/>
      </c>
      <c r="AZ84" s="30" t="str">
        <f t="shared" si="40"/>
        <v/>
      </c>
      <c r="BA84" s="30" t="str">
        <f t="shared" si="41"/>
        <v/>
      </c>
      <c r="BB84" s="30" t="str">
        <f t="shared" si="42"/>
        <v/>
      </c>
      <c r="BC84" s="30" t="str">
        <f t="shared" si="43"/>
        <v/>
      </c>
      <c r="BD84" s="30" t="str">
        <f t="shared" si="44"/>
        <v/>
      </c>
      <c r="BE84" s="30" t="str">
        <f t="shared" si="45"/>
        <v/>
      </c>
      <c r="BF84" s="30" t="str">
        <f t="shared" si="46"/>
        <v/>
      </c>
    </row>
    <row r="85" spans="2:58" ht="21" customHeight="1">
      <c r="B85" s="24" t="str">
        <f t="shared" si="25"/>
        <v>0</v>
      </c>
      <c r="C85" s="50">
        <v>78</v>
      </c>
      <c r="D85" s="4"/>
      <c r="E85" s="13"/>
      <c r="F85" s="13"/>
      <c r="G85" s="14"/>
      <c r="H85" s="14"/>
      <c r="I85" s="4"/>
      <c r="J85" s="4"/>
      <c r="K85" s="51" t="str">
        <f>IF(E85="","",申込情報!$C$7)</f>
        <v/>
      </c>
      <c r="L85" s="4"/>
      <c r="M85" s="5"/>
      <c r="N85" s="4"/>
      <c r="O85" s="4"/>
      <c r="P85" s="15"/>
      <c r="Q85" s="5"/>
      <c r="R85" s="15"/>
      <c r="S85" s="15"/>
      <c r="T85" s="17"/>
      <c r="U85" s="87"/>
      <c r="V85" s="16"/>
      <c r="W85" s="4"/>
      <c r="X85" s="15"/>
      <c r="Y85" s="17"/>
      <c r="Z85" s="48"/>
      <c r="AA85" s="52">
        <f t="shared" si="26"/>
        <v>0</v>
      </c>
      <c r="AB85" s="52" t="str">
        <f t="shared" si="27"/>
        <v/>
      </c>
      <c r="AC85" s="52">
        <f t="shared" si="28"/>
        <v>0</v>
      </c>
      <c r="AD85" s="52" t="str">
        <f t="shared" si="29"/>
        <v/>
      </c>
      <c r="AP85" s="127" t="str">
        <f t="shared" si="30"/>
        <v/>
      </c>
      <c r="AQ85" s="53" t="str">
        <f t="shared" si="31"/>
        <v/>
      </c>
      <c r="AR85" s="53" t="str">
        <f t="shared" si="32"/>
        <v/>
      </c>
      <c r="AS85" s="24" t="str">
        <f t="shared" si="33"/>
        <v/>
      </c>
      <c r="AT85" s="53" t="str">
        <f t="shared" si="34"/>
        <v/>
      </c>
      <c r="AU85" s="54" t="str">
        <f t="shared" si="35"/>
        <v/>
      </c>
      <c r="AV85" s="54" t="str">
        <f t="shared" si="36"/>
        <v/>
      </c>
      <c r="AW85" s="30" t="str">
        <f t="shared" si="37"/>
        <v/>
      </c>
      <c r="AX85" s="30" t="str">
        <f t="shared" si="38"/>
        <v/>
      </c>
      <c r="AY85" s="30" t="str">
        <f t="shared" si="39"/>
        <v/>
      </c>
      <c r="AZ85" s="30" t="str">
        <f t="shared" si="40"/>
        <v/>
      </c>
      <c r="BA85" s="30" t="str">
        <f t="shared" si="41"/>
        <v/>
      </c>
      <c r="BB85" s="30" t="str">
        <f t="shared" si="42"/>
        <v/>
      </c>
      <c r="BC85" s="30" t="str">
        <f t="shared" si="43"/>
        <v/>
      </c>
      <c r="BD85" s="30" t="str">
        <f t="shared" si="44"/>
        <v/>
      </c>
      <c r="BE85" s="30" t="str">
        <f t="shared" si="45"/>
        <v/>
      </c>
      <c r="BF85" s="30" t="str">
        <f t="shared" si="46"/>
        <v/>
      </c>
    </row>
    <row r="86" spans="2:58" ht="21" customHeight="1">
      <c r="B86" s="24" t="str">
        <f t="shared" si="25"/>
        <v>0</v>
      </c>
      <c r="C86" s="50">
        <v>79</v>
      </c>
      <c r="D86" s="4"/>
      <c r="E86" s="13"/>
      <c r="F86" s="13"/>
      <c r="G86" s="14"/>
      <c r="H86" s="14"/>
      <c r="I86" s="4"/>
      <c r="J86" s="4"/>
      <c r="K86" s="51" t="str">
        <f>IF(E86="","",申込情報!$C$7)</f>
        <v/>
      </c>
      <c r="L86" s="4"/>
      <c r="M86" s="5"/>
      <c r="N86" s="4"/>
      <c r="O86" s="4"/>
      <c r="P86" s="15"/>
      <c r="Q86" s="5"/>
      <c r="R86" s="15"/>
      <c r="S86" s="15"/>
      <c r="T86" s="17"/>
      <c r="U86" s="87"/>
      <c r="V86" s="16"/>
      <c r="W86" s="4"/>
      <c r="X86" s="15"/>
      <c r="Y86" s="17"/>
      <c r="Z86" s="48"/>
      <c r="AA86" s="52">
        <f t="shared" si="26"/>
        <v>0</v>
      </c>
      <c r="AB86" s="52" t="str">
        <f t="shared" si="27"/>
        <v/>
      </c>
      <c r="AC86" s="52">
        <f t="shared" si="28"/>
        <v>0</v>
      </c>
      <c r="AD86" s="52" t="str">
        <f t="shared" si="29"/>
        <v/>
      </c>
      <c r="AP86" s="127" t="str">
        <f t="shared" si="30"/>
        <v/>
      </c>
      <c r="AQ86" s="53" t="str">
        <f t="shared" si="31"/>
        <v/>
      </c>
      <c r="AR86" s="53" t="str">
        <f t="shared" si="32"/>
        <v/>
      </c>
      <c r="AS86" s="24" t="str">
        <f t="shared" si="33"/>
        <v/>
      </c>
      <c r="AT86" s="53" t="str">
        <f t="shared" si="34"/>
        <v/>
      </c>
      <c r="AU86" s="54" t="str">
        <f t="shared" si="35"/>
        <v/>
      </c>
      <c r="AV86" s="54" t="str">
        <f t="shared" si="36"/>
        <v/>
      </c>
      <c r="AW86" s="30" t="str">
        <f t="shared" si="37"/>
        <v/>
      </c>
      <c r="AX86" s="30" t="str">
        <f t="shared" si="38"/>
        <v/>
      </c>
      <c r="AY86" s="30" t="str">
        <f t="shared" si="39"/>
        <v/>
      </c>
      <c r="AZ86" s="30" t="str">
        <f t="shared" si="40"/>
        <v/>
      </c>
      <c r="BA86" s="30" t="str">
        <f t="shared" si="41"/>
        <v/>
      </c>
      <c r="BB86" s="30" t="str">
        <f t="shared" si="42"/>
        <v/>
      </c>
      <c r="BC86" s="30" t="str">
        <f t="shared" si="43"/>
        <v/>
      </c>
      <c r="BD86" s="30" t="str">
        <f t="shared" si="44"/>
        <v/>
      </c>
      <c r="BE86" s="30" t="str">
        <f t="shared" si="45"/>
        <v/>
      </c>
      <c r="BF86" s="30" t="str">
        <f t="shared" si="46"/>
        <v/>
      </c>
    </row>
    <row r="87" spans="2:58" ht="21" customHeight="1">
      <c r="B87" s="24" t="str">
        <f t="shared" si="25"/>
        <v>0</v>
      </c>
      <c r="C87" s="50">
        <v>80</v>
      </c>
      <c r="D87" s="4"/>
      <c r="E87" s="13"/>
      <c r="F87" s="13"/>
      <c r="G87" s="14"/>
      <c r="H87" s="14"/>
      <c r="I87" s="4"/>
      <c r="J87" s="4"/>
      <c r="K87" s="51" t="str">
        <f>IF(E87="","",申込情報!$C$7)</f>
        <v/>
      </c>
      <c r="L87" s="4"/>
      <c r="M87" s="5"/>
      <c r="N87" s="4"/>
      <c r="O87" s="4"/>
      <c r="P87" s="15"/>
      <c r="Q87" s="5"/>
      <c r="R87" s="15"/>
      <c r="S87" s="15"/>
      <c r="T87" s="17"/>
      <c r="U87" s="87"/>
      <c r="V87" s="16"/>
      <c r="W87" s="4"/>
      <c r="X87" s="15"/>
      <c r="Y87" s="17"/>
      <c r="Z87" s="48"/>
      <c r="AA87" s="52">
        <f t="shared" si="26"/>
        <v>0</v>
      </c>
      <c r="AB87" s="52" t="str">
        <f t="shared" si="27"/>
        <v/>
      </c>
      <c r="AC87" s="52">
        <f t="shared" si="28"/>
        <v>0</v>
      </c>
      <c r="AD87" s="52" t="str">
        <f t="shared" si="29"/>
        <v/>
      </c>
      <c r="AP87" s="127" t="str">
        <f t="shared" si="30"/>
        <v/>
      </c>
      <c r="AQ87" s="53" t="str">
        <f t="shared" si="31"/>
        <v/>
      </c>
      <c r="AR87" s="53" t="str">
        <f t="shared" si="32"/>
        <v/>
      </c>
      <c r="AS87" s="24" t="str">
        <f t="shared" si="33"/>
        <v/>
      </c>
      <c r="AT87" s="53" t="str">
        <f t="shared" si="34"/>
        <v/>
      </c>
      <c r="AU87" s="54" t="str">
        <f t="shared" si="35"/>
        <v/>
      </c>
      <c r="AV87" s="54" t="str">
        <f t="shared" si="36"/>
        <v/>
      </c>
      <c r="AW87" s="30" t="str">
        <f t="shared" si="37"/>
        <v/>
      </c>
      <c r="AX87" s="30" t="str">
        <f t="shared" si="38"/>
        <v/>
      </c>
      <c r="AY87" s="30" t="str">
        <f t="shared" si="39"/>
        <v/>
      </c>
      <c r="AZ87" s="30" t="str">
        <f t="shared" si="40"/>
        <v/>
      </c>
      <c r="BA87" s="30" t="str">
        <f t="shared" si="41"/>
        <v/>
      </c>
      <c r="BB87" s="30" t="str">
        <f t="shared" si="42"/>
        <v/>
      </c>
      <c r="BC87" s="30" t="str">
        <f t="shared" si="43"/>
        <v/>
      </c>
      <c r="BD87" s="30" t="str">
        <f t="shared" si="44"/>
        <v/>
      </c>
      <c r="BE87" s="30" t="str">
        <f t="shared" si="45"/>
        <v/>
      </c>
      <c r="BF87" s="30" t="str">
        <f t="shared" si="46"/>
        <v/>
      </c>
    </row>
    <row r="88" spans="2:58" ht="21" customHeight="1">
      <c r="B88" s="24" t="str">
        <f t="shared" si="25"/>
        <v>0</v>
      </c>
      <c r="C88" s="50">
        <v>81</v>
      </c>
      <c r="D88" s="4"/>
      <c r="E88" s="13"/>
      <c r="F88" s="13"/>
      <c r="G88" s="14"/>
      <c r="H88" s="14"/>
      <c r="I88" s="4"/>
      <c r="J88" s="4"/>
      <c r="K88" s="51" t="str">
        <f>IF(E88="","",申込情報!$C$7)</f>
        <v/>
      </c>
      <c r="L88" s="4"/>
      <c r="M88" s="5"/>
      <c r="N88" s="4"/>
      <c r="O88" s="4"/>
      <c r="P88" s="15"/>
      <c r="Q88" s="5"/>
      <c r="R88" s="15"/>
      <c r="S88" s="15"/>
      <c r="T88" s="17"/>
      <c r="U88" s="87"/>
      <c r="V88" s="16"/>
      <c r="W88" s="4"/>
      <c r="X88" s="15"/>
      <c r="Y88" s="17"/>
      <c r="Z88" s="48"/>
      <c r="AA88" s="52">
        <f t="shared" si="26"/>
        <v>0</v>
      </c>
      <c r="AB88" s="52" t="str">
        <f t="shared" si="27"/>
        <v/>
      </c>
      <c r="AC88" s="52">
        <f t="shared" si="28"/>
        <v>0</v>
      </c>
      <c r="AD88" s="52" t="str">
        <f t="shared" si="29"/>
        <v/>
      </c>
      <c r="AP88" s="127" t="str">
        <f t="shared" si="30"/>
        <v/>
      </c>
      <c r="AQ88" s="53" t="str">
        <f t="shared" si="31"/>
        <v/>
      </c>
      <c r="AR88" s="53" t="str">
        <f t="shared" si="32"/>
        <v/>
      </c>
      <c r="AS88" s="24" t="str">
        <f t="shared" si="33"/>
        <v/>
      </c>
      <c r="AT88" s="53" t="str">
        <f t="shared" si="34"/>
        <v/>
      </c>
      <c r="AU88" s="54" t="str">
        <f t="shared" si="35"/>
        <v/>
      </c>
      <c r="AV88" s="54" t="str">
        <f t="shared" si="36"/>
        <v/>
      </c>
      <c r="AW88" s="30" t="str">
        <f t="shared" si="37"/>
        <v/>
      </c>
      <c r="AX88" s="30" t="str">
        <f t="shared" si="38"/>
        <v/>
      </c>
      <c r="AY88" s="30" t="str">
        <f t="shared" si="39"/>
        <v/>
      </c>
      <c r="AZ88" s="30" t="str">
        <f t="shared" si="40"/>
        <v/>
      </c>
      <c r="BA88" s="30" t="str">
        <f t="shared" si="41"/>
        <v/>
      </c>
      <c r="BB88" s="30" t="str">
        <f t="shared" si="42"/>
        <v/>
      </c>
      <c r="BC88" s="30" t="str">
        <f t="shared" si="43"/>
        <v/>
      </c>
      <c r="BD88" s="30" t="str">
        <f t="shared" si="44"/>
        <v/>
      </c>
      <c r="BE88" s="30" t="str">
        <f t="shared" si="45"/>
        <v/>
      </c>
      <c r="BF88" s="30" t="str">
        <f t="shared" si="46"/>
        <v/>
      </c>
    </row>
    <row r="89" spans="2:58" ht="21" customHeight="1">
      <c r="B89" s="24" t="str">
        <f t="shared" si="25"/>
        <v>0</v>
      </c>
      <c r="C89" s="50">
        <v>82</v>
      </c>
      <c r="D89" s="4"/>
      <c r="E89" s="13"/>
      <c r="F89" s="13"/>
      <c r="G89" s="14"/>
      <c r="H89" s="14"/>
      <c r="I89" s="4"/>
      <c r="J89" s="4"/>
      <c r="K89" s="51" t="str">
        <f>IF(E89="","",申込情報!$C$7)</f>
        <v/>
      </c>
      <c r="L89" s="4"/>
      <c r="M89" s="5"/>
      <c r="N89" s="4"/>
      <c r="O89" s="4"/>
      <c r="P89" s="15"/>
      <c r="Q89" s="5"/>
      <c r="R89" s="15"/>
      <c r="S89" s="15"/>
      <c r="T89" s="17"/>
      <c r="U89" s="87"/>
      <c r="V89" s="16"/>
      <c r="W89" s="4"/>
      <c r="X89" s="15"/>
      <c r="Y89" s="17"/>
      <c r="Z89" s="48"/>
      <c r="AA89" s="52">
        <f t="shared" si="26"/>
        <v>0</v>
      </c>
      <c r="AB89" s="52" t="str">
        <f t="shared" si="27"/>
        <v/>
      </c>
      <c r="AC89" s="52">
        <f t="shared" si="28"/>
        <v>0</v>
      </c>
      <c r="AD89" s="52" t="str">
        <f t="shared" si="29"/>
        <v/>
      </c>
      <c r="AP89" s="127" t="str">
        <f t="shared" si="30"/>
        <v/>
      </c>
      <c r="AQ89" s="53" t="str">
        <f t="shared" si="31"/>
        <v/>
      </c>
      <c r="AR89" s="53" t="str">
        <f t="shared" si="32"/>
        <v/>
      </c>
      <c r="AS89" s="24" t="str">
        <f t="shared" si="33"/>
        <v/>
      </c>
      <c r="AT89" s="53" t="str">
        <f t="shared" si="34"/>
        <v/>
      </c>
      <c r="AU89" s="54" t="str">
        <f t="shared" si="35"/>
        <v/>
      </c>
      <c r="AV89" s="54" t="str">
        <f t="shared" si="36"/>
        <v/>
      </c>
      <c r="AW89" s="30" t="str">
        <f t="shared" si="37"/>
        <v/>
      </c>
      <c r="AX89" s="30" t="str">
        <f t="shared" si="38"/>
        <v/>
      </c>
      <c r="AY89" s="30" t="str">
        <f t="shared" si="39"/>
        <v/>
      </c>
      <c r="AZ89" s="30" t="str">
        <f t="shared" si="40"/>
        <v/>
      </c>
      <c r="BA89" s="30" t="str">
        <f t="shared" si="41"/>
        <v/>
      </c>
      <c r="BB89" s="30" t="str">
        <f t="shared" si="42"/>
        <v/>
      </c>
      <c r="BC89" s="30" t="str">
        <f t="shared" si="43"/>
        <v/>
      </c>
      <c r="BD89" s="30" t="str">
        <f t="shared" si="44"/>
        <v/>
      </c>
      <c r="BE89" s="30" t="str">
        <f t="shared" si="45"/>
        <v/>
      </c>
      <c r="BF89" s="30" t="str">
        <f t="shared" si="46"/>
        <v/>
      </c>
    </row>
    <row r="90" spans="2:58" ht="21" customHeight="1">
      <c r="B90" s="24" t="str">
        <f t="shared" si="25"/>
        <v>0</v>
      </c>
      <c r="C90" s="50">
        <v>83</v>
      </c>
      <c r="D90" s="4"/>
      <c r="E90" s="13"/>
      <c r="F90" s="13"/>
      <c r="G90" s="14"/>
      <c r="H90" s="14"/>
      <c r="I90" s="4"/>
      <c r="J90" s="4"/>
      <c r="K90" s="51" t="str">
        <f>IF(E90="","",申込情報!$C$7)</f>
        <v/>
      </c>
      <c r="L90" s="4"/>
      <c r="M90" s="5"/>
      <c r="N90" s="4"/>
      <c r="O90" s="4"/>
      <c r="P90" s="15"/>
      <c r="Q90" s="5"/>
      <c r="R90" s="15"/>
      <c r="S90" s="15"/>
      <c r="T90" s="17"/>
      <c r="U90" s="87"/>
      <c r="V90" s="16"/>
      <c r="W90" s="4"/>
      <c r="X90" s="15"/>
      <c r="Y90" s="17"/>
      <c r="Z90" s="48"/>
      <c r="AA90" s="52">
        <f t="shared" si="26"/>
        <v>0</v>
      </c>
      <c r="AB90" s="52" t="str">
        <f t="shared" si="27"/>
        <v/>
      </c>
      <c r="AC90" s="52">
        <f t="shared" si="28"/>
        <v>0</v>
      </c>
      <c r="AD90" s="52" t="str">
        <f t="shared" si="29"/>
        <v/>
      </c>
      <c r="AP90" s="127" t="str">
        <f t="shared" si="30"/>
        <v/>
      </c>
      <c r="AQ90" s="53" t="str">
        <f t="shared" si="31"/>
        <v/>
      </c>
      <c r="AR90" s="53" t="str">
        <f t="shared" si="32"/>
        <v/>
      </c>
      <c r="AS90" s="24" t="str">
        <f t="shared" si="33"/>
        <v/>
      </c>
      <c r="AT90" s="53" t="str">
        <f t="shared" si="34"/>
        <v/>
      </c>
      <c r="AU90" s="54" t="str">
        <f t="shared" si="35"/>
        <v/>
      </c>
      <c r="AV90" s="54" t="str">
        <f t="shared" si="36"/>
        <v/>
      </c>
      <c r="AW90" s="30" t="str">
        <f t="shared" si="37"/>
        <v/>
      </c>
      <c r="AX90" s="30" t="str">
        <f t="shared" si="38"/>
        <v/>
      </c>
      <c r="AY90" s="30" t="str">
        <f t="shared" si="39"/>
        <v/>
      </c>
      <c r="AZ90" s="30" t="str">
        <f t="shared" si="40"/>
        <v/>
      </c>
      <c r="BA90" s="30" t="str">
        <f t="shared" si="41"/>
        <v/>
      </c>
      <c r="BB90" s="30" t="str">
        <f t="shared" si="42"/>
        <v/>
      </c>
      <c r="BC90" s="30" t="str">
        <f t="shared" si="43"/>
        <v/>
      </c>
      <c r="BD90" s="30" t="str">
        <f t="shared" si="44"/>
        <v/>
      </c>
      <c r="BE90" s="30" t="str">
        <f t="shared" si="45"/>
        <v/>
      </c>
      <c r="BF90" s="30" t="str">
        <f t="shared" si="46"/>
        <v/>
      </c>
    </row>
    <row r="91" spans="2:58" ht="21" customHeight="1">
      <c r="B91" s="24" t="str">
        <f t="shared" si="25"/>
        <v>0</v>
      </c>
      <c r="C91" s="50">
        <v>84</v>
      </c>
      <c r="D91" s="4"/>
      <c r="E91" s="13"/>
      <c r="F91" s="13"/>
      <c r="G91" s="14"/>
      <c r="H91" s="14"/>
      <c r="I91" s="4"/>
      <c r="J91" s="4"/>
      <c r="K91" s="51" t="str">
        <f>IF(E91="","",申込情報!$C$7)</f>
        <v/>
      </c>
      <c r="L91" s="4"/>
      <c r="M91" s="5"/>
      <c r="N91" s="4"/>
      <c r="O91" s="4"/>
      <c r="P91" s="15"/>
      <c r="Q91" s="5"/>
      <c r="R91" s="15"/>
      <c r="S91" s="15"/>
      <c r="T91" s="17"/>
      <c r="U91" s="87"/>
      <c r="V91" s="16"/>
      <c r="W91" s="4"/>
      <c r="X91" s="15"/>
      <c r="Y91" s="17"/>
      <c r="Z91" s="48"/>
      <c r="AA91" s="52">
        <f t="shared" si="26"/>
        <v>0</v>
      </c>
      <c r="AB91" s="52" t="str">
        <f t="shared" si="27"/>
        <v/>
      </c>
      <c r="AC91" s="52">
        <f t="shared" si="28"/>
        <v>0</v>
      </c>
      <c r="AD91" s="52" t="str">
        <f t="shared" si="29"/>
        <v/>
      </c>
      <c r="AP91" s="127" t="str">
        <f t="shared" si="30"/>
        <v/>
      </c>
      <c r="AQ91" s="53" t="str">
        <f t="shared" si="31"/>
        <v/>
      </c>
      <c r="AR91" s="53" t="str">
        <f t="shared" si="32"/>
        <v/>
      </c>
      <c r="AS91" s="24" t="str">
        <f t="shared" si="33"/>
        <v/>
      </c>
      <c r="AT91" s="53" t="str">
        <f t="shared" si="34"/>
        <v/>
      </c>
      <c r="AU91" s="54" t="str">
        <f t="shared" si="35"/>
        <v/>
      </c>
      <c r="AV91" s="54" t="str">
        <f t="shared" si="36"/>
        <v/>
      </c>
      <c r="AW91" s="30" t="str">
        <f t="shared" si="37"/>
        <v/>
      </c>
      <c r="AX91" s="30" t="str">
        <f t="shared" si="38"/>
        <v/>
      </c>
      <c r="AY91" s="30" t="str">
        <f t="shared" si="39"/>
        <v/>
      </c>
      <c r="AZ91" s="30" t="str">
        <f t="shared" si="40"/>
        <v/>
      </c>
      <c r="BA91" s="30" t="str">
        <f t="shared" si="41"/>
        <v/>
      </c>
      <c r="BB91" s="30" t="str">
        <f t="shared" si="42"/>
        <v/>
      </c>
      <c r="BC91" s="30" t="str">
        <f t="shared" si="43"/>
        <v/>
      </c>
      <c r="BD91" s="30" t="str">
        <f t="shared" si="44"/>
        <v/>
      </c>
      <c r="BE91" s="30" t="str">
        <f t="shared" si="45"/>
        <v/>
      </c>
      <c r="BF91" s="30" t="str">
        <f t="shared" si="46"/>
        <v/>
      </c>
    </row>
    <row r="92" spans="2:58" ht="21" customHeight="1">
      <c r="B92" s="24" t="str">
        <f t="shared" si="25"/>
        <v>0</v>
      </c>
      <c r="C92" s="50">
        <v>85</v>
      </c>
      <c r="D92" s="4"/>
      <c r="E92" s="13"/>
      <c r="F92" s="13"/>
      <c r="G92" s="14"/>
      <c r="H92" s="14"/>
      <c r="I92" s="4"/>
      <c r="J92" s="4"/>
      <c r="K92" s="51" t="str">
        <f>IF(E92="","",申込情報!$C$7)</f>
        <v/>
      </c>
      <c r="L92" s="4"/>
      <c r="M92" s="5"/>
      <c r="N92" s="4"/>
      <c r="O92" s="4"/>
      <c r="P92" s="15"/>
      <c r="Q92" s="5"/>
      <c r="R92" s="15"/>
      <c r="S92" s="15"/>
      <c r="T92" s="17"/>
      <c r="U92" s="87"/>
      <c r="V92" s="16"/>
      <c r="W92" s="4"/>
      <c r="X92" s="15"/>
      <c r="Y92" s="17"/>
      <c r="Z92" s="48"/>
      <c r="AA92" s="52">
        <f t="shared" si="26"/>
        <v>0</v>
      </c>
      <c r="AB92" s="52" t="str">
        <f t="shared" si="27"/>
        <v/>
      </c>
      <c r="AC92" s="52">
        <f t="shared" si="28"/>
        <v>0</v>
      </c>
      <c r="AD92" s="52" t="str">
        <f t="shared" si="29"/>
        <v/>
      </c>
      <c r="AP92" s="127" t="str">
        <f t="shared" si="30"/>
        <v/>
      </c>
      <c r="AQ92" s="53" t="str">
        <f t="shared" si="31"/>
        <v/>
      </c>
      <c r="AR92" s="53" t="str">
        <f t="shared" si="32"/>
        <v/>
      </c>
      <c r="AS92" s="24" t="str">
        <f t="shared" si="33"/>
        <v/>
      </c>
      <c r="AT92" s="53" t="str">
        <f t="shared" si="34"/>
        <v/>
      </c>
      <c r="AU92" s="54" t="str">
        <f t="shared" si="35"/>
        <v/>
      </c>
      <c r="AV92" s="54" t="str">
        <f t="shared" si="36"/>
        <v/>
      </c>
      <c r="AW92" s="30" t="str">
        <f t="shared" si="37"/>
        <v/>
      </c>
      <c r="AX92" s="30" t="str">
        <f t="shared" si="38"/>
        <v/>
      </c>
      <c r="AY92" s="30" t="str">
        <f t="shared" si="39"/>
        <v/>
      </c>
      <c r="AZ92" s="30" t="str">
        <f t="shared" si="40"/>
        <v/>
      </c>
      <c r="BA92" s="30" t="str">
        <f t="shared" si="41"/>
        <v/>
      </c>
      <c r="BB92" s="30" t="str">
        <f t="shared" si="42"/>
        <v/>
      </c>
      <c r="BC92" s="30" t="str">
        <f t="shared" si="43"/>
        <v/>
      </c>
      <c r="BD92" s="30" t="str">
        <f t="shared" si="44"/>
        <v/>
      </c>
      <c r="BE92" s="30" t="str">
        <f t="shared" si="45"/>
        <v/>
      </c>
      <c r="BF92" s="30" t="str">
        <f t="shared" si="46"/>
        <v/>
      </c>
    </row>
    <row r="93" spans="2:58" ht="21" customHeight="1">
      <c r="B93" s="24" t="str">
        <f t="shared" si="25"/>
        <v>0</v>
      </c>
      <c r="C93" s="50">
        <v>86</v>
      </c>
      <c r="D93" s="4"/>
      <c r="E93" s="13"/>
      <c r="F93" s="13"/>
      <c r="G93" s="14"/>
      <c r="H93" s="14"/>
      <c r="I93" s="4"/>
      <c r="J93" s="4"/>
      <c r="K93" s="51" t="str">
        <f>IF(E93="","",申込情報!$C$7)</f>
        <v/>
      </c>
      <c r="L93" s="4"/>
      <c r="M93" s="5"/>
      <c r="N93" s="4"/>
      <c r="O93" s="4"/>
      <c r="P93" s="15"/>
      <c r="Q93" s="5"/>
      <c r="R93" s="15"/>
      <c r="S93" s="15"/>
      <c r="T93" s="17"/>
      <c r="U93" s="87"/>
      <c r="V93" s="16"/>
      <c r="W93" s="4"/>
      <c r="X93" s="15"/>
      <c r="Y93" s="17"/>
      <c r="Z93" s="48"/>
      <c r="AA93" s="52">
        <f t="shared" si="26"/>
        <v>0</v>
      </c>
      <c r="AB93" s="52" t="str">
        <f t="shared" si="27"/>
        <v/>
      </c>
      <c r="AC93" s="52">
        <f t="shared" si="28"/>
        <v>0</v>
      </c>
      <c r="AD93" s="52" t="str">
        <f t="shared" si="29"/>
        <v/>
      </c>
      <c r="AP93" s="127" t="str">
        <f t="shared" si="30"/>
        <v/>
      </c>
      <c r="AQ93" s="53" t="str">
        <f t="shared" si="31"/>
        <v/>
      </c>
      <c r="AR93" s="53" t="str">
        <f t="shared" si="32"/>
        <v/>
      </c>
      <c r="AS93" s="24" t="str">
        <f t="shared" si="33"/>
        <v/>
      </c>
      <c r="AT93" s="53" t="str">
        <f t="shared" si="34"/>
        <v/>
      </c>
      <c r="AU93" s="54" t="str">
        <f t="shared" si="35"/>
        <v/>
      </c>
      <c r="AV93" s="54" t="str">
        <f t="shared" si="36"/>
        <v/>
      </c>
      <c r="AW93" s="30" t="str">
        <f t="shared" si="37"/>
        <v/>
      </c>
      <c r="AX93" s="30" t="str">
        <f t="shared" si="38"/>
        <v/>
      </c>
      <c r="AY93" s="30" t="str">
        <f t="shared" si="39"/>
        <v/>
      </c>
      <c r="AZ93" s="30" t="str">
        <f t="shared" si="40"/>
        <v/>
      </c>
      <c r="BA93" s="30" t="str">
        <f t="shared" si="41"/>
        <v/>
      </c>
      <c r="BB93" s="30" t="str">
        <f t="shared" si="42"/>
        <v/>
      </c>
      <c r="BC93" s="30" t="str">
        <f t="shared" si="43"/>
        <v/>
      </c>
      <c r="BD93" s="30" t="str">
        <f t="shared" si="44"/>
        <v/>
      </c>
      <c r="BE93" s="30" t="str">
        <f t="shared" si="45"/>
        <v/>
      </c>
      <c r="BF93" s="30" t="str">
        <f t="shared" si="46"/>
        <v/>
      </c>
    </row>
    <row r="94" spans="2:58" ht="21" customHeight="1">
      <c r="B94" s="24" t="str">
        <f t="shared" si="25"/>
        <v>0</v>
      </c>
      <c r="C94" s="50">
        <v>87</v>
      </c>
      <c r="D94" s="4"/>
      <c r="E94" s="13"/>
      <c r="F94" s="13"/>
      <c r="G94" s="14"/>
      <c r="H94" s="14"/>
      <c r="I94" s="4"/>
      <c r="J94" s="4"/>
      <c r="K94" s="51" t="str">
        <f>IF(E94="","",申込情報!$C$7)</f>
        <v/>
      </c>
      <c r="L94" s="4"/>
      <c r="M94" s="5"/>
      <c r="N94" s="4"/>
      <c r="O94" s="4"/>
      <c r="P94" s="15"/>
      <c r="Q94" s="5"/>
      <c r="R94" s="15"/>
      <c r="S94" s="15"/>
      <c r="T94" s="17"/>
      <c r="U94" s="87"/>
      <c r="V94" s="16"/>
      <c r="W94" s="4"/>
      <c r="X94" s="15"/>
      <c r="Y94" s="17"/>
      <c r="Z94" s="48"/>
      <c r="AA94" s="52">
        <f t="shared" si="26"/>
        <v>0</v>
      </c>
      <c r="AB94" s="52" t="str">
        <f t="shared" si="27"/>
        <v/>
      </c>
      <c r="AC94" s="52">
        <f t="shared" si="28"/>
        <v>0</v>
      </c>
      <c r="AD94" s="52" t="str">
        <f t="shared" si="29"/>
        <v/>
      </c>
      <c r="AP94" s="127" t="str">
        <f t="shared" si="30"/>
        <v/>
      </c>
      <c r="AQ94" s="53" t="str">
        <f t="shared" si="31"/>
        <v/>
      </c>
      <c r="AR94" s="53" t="str">
        <f t="shared" si="32"/>
        <v/>
      </c>
      <c r="AS94" s="24" t="str">
        <f t="shared" si="33"/>
        <v/>
      </c>
      <c r="AT94" s="53" t="str">
        <f t="shared" si="34"/>
        <v/>
      </c>
      <c r="AU94" s="54" t="str">
        <f t="shared" si="35"/>
        <v/>
      </c>
      <c r="AV94" s="54" t="str">
        <f t="shared" si="36"/>
        <v/>
      </c>
      <c r="AW94" s="30" t="str">
        <f t="shared" si="37"/>
        <v/>
      </c>
      <c r="AX94" s="30" t="str">
        <f t="shared" si="38"/>
        <v/>
      </c>
      <c r="AY94" s="30" t="str">
        <f t="shared" si="39"/>
        <v/>
      </c>
      <c r="AZ94" s="30" t="str">
        <f t="shared" si="40"/>
        <v/>
      </c>
      <c r="BA94" s="30" t="str">
        <f t="shared" si="41"/>
        <v/>
      </c>
      <c r="BB94" s="30" t="str">
        <f t="shared" si="42"/>
        <v/>
      </c>
      <c r="BC94" s="30" t="str">
        <f t="shared" si="43"/>
        <v/>
      </c>
      <c r="BD94" s="30" t="str">
        <f t="shared" si="44"/>
        <v/>
      </c>
      <c r="BE94" s="30" t="str">
        <f t="shared" si="45"/>
        <v/>
      </c>
      <c r="BF94" s="30" t="str">
        <f t="shared" si="46"/>
        <v/>
      </c>
    </row>
    <row r="95" spans="2:58" ht="21" customHeight="1">
      <c r="B95" s="24" t="str">
        <f t="shared" si="25"/>
        <v>0</v>
      </c>
      <c r="C95" s="50">
        <v>88</v>
      </c>
      <c r="D95" s="4"/>
      <c r="E95" s="13"/>
      <c r="F95" s="13"/>
      <c r="G95" s="14"/>
      <c r="H95" s="14"/>
      <c r="I95" s="4"/>
      <c r="J95" s="4"/>
      <c r="K95" s="51" t="str">
        <f>IF(E95="","",申込情報!$C$7)</f>
        <v/>
      </c>
      <c r="L95" s="4"/>
      <c r="M95" s="5"/>
      <c r="N95" s="4"/>
      <c r="O95" s="4"/>
      <c r="P95" s="15"/>
      <c r="Q95" s="5"/>
      <c r="R95" s="15"/>
      <c r="S95" s="15"/>
      <c r="T95" s="17"/>
      <c r="U95" s="87"/>
      <c r="V95" s="16"/>
      <c r="W95" s="4"/>
      <c r="X95" s="15"/>
      <c r="Y95" s="17"/>
      <c r="Z95" s="48"/>
      <c r="AA95" s="52">
        <f t="shared" si="26"/>
        <v>0</v>
      </c>
      <c r="AB95" s="52" t="str">
        <f t="shared" si="27"/>
        <v/>
      </c>
      <c r="AC95" s="52">
        <f t="shared" si="28"/>
        <v>0</v>
      </c>
      <c r="AD95" s="52" t="str">
        <f t="shared" si="29"/>
        <v/>
      </c>
      <c r="AP95" s="127" t="str">
        <f t="shared" si="30"/>
        <v/>
      </c>
      <c r="AQ95" s="53" t="str">
        <f t="shared" si="31"/>
        <v/>
      </c>
      <c r="AR95" s="53" t="str">
        <f t="shared" si="32"/>
        <v/>
      </c>
      <c r="AS95" s="24" t="str">
        <f t="shared" si="33"/>
        <v/>
      </c>
      <c r="AT95" s="53" t="str">
        <f t="shared" si="34"/>
        <v/>
      </c>
      <c r="AU95" s="54" t="str">
        <f t="shared" si="35"/>
        <v/>
      </c>
      <c r="AV95" s="54" t="str">
        <f t="shared" si="36"/>
        <v/>
      </c>
      <c r="AW95" s="30" t="str">
        <f t="shared" si="37"/>
        <v/>
      </c>
      <c r="AX95" s="30" t="str">
        <f t="shared" si="38"/>
        <v/>
      </c>
      <c r="AY95" s="30" t="str">
        <f t="shared" si="39"/>
        <v/>
      </c>
      <c r="AZ95" s="30" t="str">
        <f t="shared" si="40"/>
        <v/>
      </c>
      <c r="BA95" s="30" t="str">
        <f t="shared" si="41"/>
        <v/>
      </c>
      <c r="BB95" s="30" t="str">
        <f t="shared" si="42"/>
        <v/>
      </c>
      <c r="BC95" s="30" t="str">
        <f t="shared" si="43"/>
        <v/>
      </c>
      <c r="BD95" s="30" t="str">
        <f t="shared" si="44"/>
        <v/>
      </c>
      <c r="BE95" s="30" t="str">
        <f t="shared" si="45"/>
        <v/>
      </c>
      <c r="BF95" s="30" t="str">
        <f t="shared" si="46"/>
        <v/>
      </c>
    </row>
    <row r="96" spans="2:58" ht="21" customHeight="1">
      <c r="B96" s="24" t="str">
        <f t="shared" si="25"/>
        <v>0</v>
      </c>
      <c r="C96" s="50">
        <v>89</v>
      </c>
      <c r="D96" s="4"/>
      <c r="E96" s="13"/>
      <c r="F96" s="13"/>
      <c r="G96" s="14"/>
      <c r="H96" s="14"/>
      <c r="I96" s="4"/>
      <c r="J96" s="4"/>
      <c r="K96" s="51" t="str">
        <f>IF(E96="","",申込情報!$C$7)</f>
        <v/>
      </c>
      <c r="L96" s="4"/>
      <c r="M96" s="5"/>
      <c r="N96" s="4"/>
      <c r="O96" s="4"/>
      <c r="P96" s="15"/>
      <c r="Q96" s="5"/>
      <c r="R96" s="15"/>
      <c r="S96" s="15"/>
      <c r="T96" s="17"/>
      <c r="U96" s="87"/>
      <c r="V96" s="16"/>
      <c r="W96" s="4"/>
      <c r="X96" s="15"/>
      <c r="Y96" s="17"/>
      <c r="Z96" s="48"/>
      <c r="AA96" s="52">
        <f t="shared" si="26"/>
        <v>0</v>
      </c>
      <c r="AB96" s="52" t="str">
        <f t="shared" si="27"/>
        <v/>
      </c>
      <c r="AC96" s="52">
        <f t="shared" si="28"/>
        <v>0</v>
      </c>
      <c r="AD96" s="52" t="str">
        <f t="shared" si="29"/>
        <v/>
      </c>
      <c r="AP96" s="127" t="str">
        <f t="shared" si="30"/>
        <v/>
      </c>
      <c r="AQ96" s="53" t="str">
        <f t="shared" si="31"/>
        <v/>
      </c>
      <c r="AR96" s="53" t="str">
        <f t="shared" si="32"/>
        <v/>
      </c>
      <c r="AS96" s="24" t="str">
        <f t="shared" si="33"/>
        <v/>
      </c>
      <c r="AT96" s="53" t="str">
        <f t="shared" si="34"/>
        <v/>
      </c>
      <c r="AU96" s="54" t="str">
        <f t="shared" si="35"/>
        <v/>
      </c>
      <c r="AV96" s="54" t="str">
        <f t="shared" si="36"/>
        <v/>
      </c>
      <c r="AW96" s="30" t="str">
        <f t="shared" si="37"/>
        <v/>
      </c>
      <c r="AX96" s="30" t="str">
        <f t="shared" si="38"/>
        <v/>
      </c>
      <c r="AY96" s="30" t="str">
        <f t="shared" si="39"/>
        <v/>
      </c>
      <c r="AZ96" s="30" t="str">
        <f t="shared" si="40"/>
        <v/>
      </c>
      <c r="BA96" s="30" t="str">
        <f t="shared" si="41"/>
        <v/>
      </c>
      <c r="BB96" s="30" t="str">
        <f t="shared" si="42"/>
        <v/>
      </c>
      <c r="BC96" s="30" t="str">
        <f t="shared" si="43"/>
        <v/>
      </c>
      <c r="BD96" s="30" t="str">
        <f t="shared" si="44"/>
        <v/>
      </c>
      <c r="BE96" s="30" t="str">
        <f t="shared" si="45"/>
        <v/>
      </c>
      <c r="BF96" s="30" t="str">
        <f t="shared" si="46"/>
        <v/>
      </c>
    </row>
    <row r="97" spans="2:58" ht="21" customHeight="1">
      <c r="B97" s="24" t="str">
        <f t="shared" si="25"/>
        <v>0</v>
      </c>
      <c r="C97" s="50">
        <v>90</v>
      </c>
      <c r="D97" s="4"/>
      <c r="E97" s="13"/>
      <c r="F97" s="13"/>
      <c r="G97" s="14"/>
      <c r="H97" s="14"/>
      <c r="I97" s="4"/>
      <c r="J97" s="4"/>
      <c r="K97" s="51" t="str">
        <f>IF(E97="","",申込情報!$C$7)</f>
        <v/>
      </c>
      <c r="L97" s="4"/>
      <c r="M97" s="5"/>
      <c r="N97" s="4"/>
      <c r="O97" s="4"/>
      <c r="P97" s="15"/>
      <c r="Q97" s="5"/>
      <c r="R97" s="15"/>
      <c r="S97" s="15"/>
      <c r="T97" s="17"/>
      <c r="U97" s="87"/>
      <c r="V97" s="16"/>
      <c r="W97" s="4"/>
      <c r="X97" s="15"/>
      <c r="Y97" s="17"/>
      <c r="Z97" s="48"/>
      <c r="AA97" s="52">
        <f t="shared" si="26"/>
        <v>0</v>
      </c>
      <c r="AB97" s="52" t="str">
        <f t="shared" si="27"/>
        <v/>
      </c>
      <c r="AC97" s="52">
        <f t="shared" si="28"/>
        <v>0</v>
      </c>
      <c r="AD97" s="52" t="str">
        <f t="shared" si="29"/>
        <v/>
      </c>
      <c r="AP97" s="127" t="str">
        <f t="shared" si="30"/>
        <v/>
      </c>
      <c r="AQ97" s="53" t="str">
        <f t="shared" si="31"/>
        <v/>
      </c>
      <c r="AR97" s="53" t="str">
        <f t="shared" si="32"/>
        <v/>
      </c>
      <c r="AS97" s="24" t="str">
        <f t="shared" si="33"/>
        <v/>
      </c>
      <c r="AT97" s="53" t="str">
        <f t="shared" si="34"/>
        <v/>
      </c>
      <c r="AU97" s="54" t="str">
        <f t="shared" si="35"/>
        <v/>
      </c>
      <c r="AV97" s="54" t="str">
        <f t="shared" si="36"/>
        <v/>
      </c>
      <c r="AW97" s="30" t="str">
        <f t="shared" si="37"/>
        <v/>
      </c>
      <c r="AX97" s="30" t="str">
        <f t="shared" si="38"/>
        <v/>
      </c>
      <c r="AY97" s="30" t="str">
        <f t="shared" si="39"/>
        <v/>
      </c>
      <c r="AZ97" s="30" t="str">
        <f t="shared" si="40"/>
        <v/>
      </c>
      <c r="BA97" s="30" t="str">
        <f t="shared" si="41"/>
        <v/>
      </c>
      <c r="BB97" s="30" t="str">
        <f t="shared" si="42"/>
        <v/>
      </c>
      <c r="BC97" s="30" t="str">
        <f t="shared" si="43"/>
        <v/>
      </c>
      <c r="BD97" s="30" t="str">
        <f t="shared" si="44"/>
        <v/>
      </c>
      <c r="BE97" s="30" t="str">
        <f t="shared" si="45"/>
        <v/>
      </c>
      <c r="BF97" s="30" t="str">
        <f t="shared" si="46"/>
        <v/>
      </c>
    </row>
    <row r="98" spans="2:58" ht="21" customHeight="1">
      <c r="B98" s="24" t="str">
        <f t="shared" si="25"/>
        <v>0</v>
      </c>
      <c r="C98" s="50">
        <v>91</v>
      </c>
      <c r="D98" s="4"/>
      <c r="E98" s="13"/>
      <c r="F98" s="13"/>
      <c r="G98" s="14"/>
      <c r="H98" s="14"/>
      <c r="I98" s="4"/>
      <c r="J98" s="4"/>
      <c r="K98" s="51" t="str">
        <f>IF(E98="","",申込情報!$C$7)</f>
        <v/>
      </c>
      <c r="L98" s="4"/>
      <c r="M98" s="5"/>
      <c r="N98" s="4"/>
      <c r="O98" s="4"/>
      <c r="P98" s="15"/>
      <c r="Q98" s="5"/>
      <c r="R98" s="15"/>
      <c r="S98" s="15"/>
      <c r="T98" s="17"/>
      <c r="U98" s="87"/>
      <c r="V98" s="16"/>
      <c r="W98" s="4"/>
      <c r="X98" s="15"/>
      <c r="Y98" s="17"/>
      <c r="Z98" s="48"/>
      <c r="AA98" s="52">
        <f t="shared" si="26"/>
        <v>0</v>
      </c>
      <c r="AB98" s="52" t="str">
        <f t="shared" si="27"/>
        <v/>
      </c>
      <c r="AC98" s="52">
        <f t="shared" si="28"/>
        <v>0</v>
      </c>
      <c r="AD98" s="52" t="str">
        <f t="shared" si="29"/>
        <v/>
      </c>
      <c r="AP98" s="127" t="str">
        <f t="shared" si="30"/>
        <v/>
      </c>
      <c r="AQ98" s="53" t="str">
        <f t="shared" si="31"/>
        <v/>
      </c>
      <c r="AR98" s="53" t="str">
        <f t="shared" si="32"/>
        <v/>
      </c>
      <c r="AS98" s="24" t="str">
        <f t="shared" si="33"/>
        <v/>
      </c>
      <c r="AT98" s="53" t="str">
        <f t="shared" si="34"/>
        <v/>
      </c>
      <c r="AU98" s="54" t="str">
        <f t="shared" si="35"/>
        <v/>
      </c>
      <c r="AV98" s="54" t="str">
        <f t="shared" si="36"/>
        <v/>
      </c>
      <c r="AW98" s="30" t="str">
        <f t="shared" si="37"/>
        <v/>
      </c>
      <c r="AX98" s="30" t="str">
        <f t="shared" si="38"/>
        <v/>
      </c>
      <c r="AY98" s="30" t="str">
        <f t="shared" si="39"/>
        <v/>
      </c>
      <c r="AZ98" s="30" t="str">
        <f t="shared" si="40"/>
        <v/>
      </c>
      <c r="BA98" s="30" t="str">
        <f t="shared" si="41"/>
        <v/>
      </c>
      <c r="BB98" s="30" t="str">
        <f t="shared" si="42"/>
        <v/>
      </c>
      <c r="BC98" s="30" t="str">
        <f t="shared" si="43"/>
        <v/>
      </c>
      <c r="BD98" s="30" t="str">
        <f t="shared" si="44"/>
        <v/>
      </c>
      <c r="BE98" s="30" t="str">
        <f t="shared" si="45"/>
        <v/>
      </c>
      <c r="BF98" s="30" t="str">
        <f t="shared" si="46"/>
        <v/>
      </c>
    </row>
    <row r="99" spans="2:58" ht="21" customHeight="1">
      <c r="B99" s="24" t="str">
        <f t="shared" si="25"/>
        <v>0</v>
      </c>
      <c r="C99" s="50">
        <v>92</v>
      </c>
      <c r="D99" s="4"/>
      <c r="E99" s="13"/>
      <c r="F99" s="13"/>
      <c r="G99" s="14"/>
      <c r="H99" s="14"/>
      <c r="I99" s="4"/>
      <c r="J99" s="4"/>
      <c r="K99" s="51" t="str">
        <f>IF(E99="","",申込情報!$C$7)</f>
        <v/>
      </c>
      <c r="L99" s="4"/>
      <c r="M99" s="5"/>
      <c r="N99" s="4"/>
      <c r="O99" s="4"/>
      <c r="P99" s="15"/>
      <c r="Q99" s="5"/>
      <c r="R99" s="15"/>
      <c r="S99" s="15"/>
      <c r="T99" s="17"/>
      <c r="U99" s="87"/>
      <c r="V99" s="16"/>
      <c r="W99" s="4"/>
      <c r="X99" s="15"/>
      <c r="Y99" s="17"/>
      <c r="Z99" s="48"/>
      <c r="AA99" s="52">
        <f t="shared" si="26"/>
        <v>0</v>
      </c>
      <c r="AB99" s="52" t="str">
        <f t="shared" si="27"/>
        <v/>
      </c>
      <c r="AC99" s="52">
        <f t="shared" si="28"/>
        <v>0</v>
      </c>
      <c r="AD99" s="52" t="str">
        <f t="shared" si="29"/>
        <v/>
      </c>
      <c r="AP99" s="127" t="str">
        <f t="shared" si="30"/>
        <v/>
      </c>
      <c r="AQ99" s="53" t="str">
        <f t="shared" si="31"/>
        <v/>
      </c>
      <c r="AR99" s="53" t="str">
        <f t="shared" si="32"/>
        <v/>
      </c>
      <c r="AS99" s="24" t="str">
        <f t="shared" si="33"/>
        <v/>
      </c>
      <c r="AT99" s="53" t="str">
        <f t="shared" si="34"/>
        <v/>
      </c>
      <c r="AU99" s="54" t="str">
        <f t="shared" si="35"/>
        <v/>
      </c>
      <c r="AV99" s="54" t="str">
        <f t="shared" si="36"/>
        <v/>
      </c>
      <c r="AW99" s="30" t="str">
        <f t="shared" si="37"/>
        <v/>
      </c>
      <c r="AX99" s="30" t="str">
        <f t="shared" si="38"/>
        <v/>
      </c>
      <c r="AY99" s="30" t="str">
        <f t="shared" si="39"/>
        <v/>
      </c>
      <c r="AZ99" s="30" t="str">
        <f t="shared" si="40"/>
        <v/>
      </c>
      <c r="BA99" s="30" t="str">
        <f t="shared" si="41"/>
        <v/>
      </c>
      <c r="BB99" s="30" t="str">
        <f t="shared" si="42"/>
        <v/>
      </c>
      <c r="BC99" s="30" t="str">
        <f t="shared" si="43"/>
        <v/>
      </c>
      <c r="BD99" s="30" t="str">
        <f t="shared" si="44"/>
        <v/>
      </c>
      <c r="BE99" s="30" t="str">
        <f t="shared" si="45"/>
        <v/>
      </c>
      <c r="BF99" s="30" t="str">
        <f t="shared" si="46"/>
        <v/>
      </c>
    </row>
    <row r="100" spans="2:58" ht="21" customHeight="1">
      <c r="B100" s="24" t="str">
        <f t="shared" si="25"/>
        <v>0</v>
      </c>
      <c r="C100" s="50">
        <v>93</v>
      </c>
      <c r="D100" s="4"/>
      <c r="E100" s="13"/>
      <c r="F100" s="13"/>
      <c r="G100" s="14"/>
      <c r="H100" s="14"/>
      <c r="I100" s="4"/>
      <c r="J100" s="4"/>
      <c r="K100" s="51" t="str">
        <f>IF(E100="","",申込情報!$C$7)</f>
        <v/>
      </c>
      <c r="L100" s="4"/>
      <c r="M100" s="5"/>
      <c r="N100" s="4"/>
      <c r="O100" s="4"/>
      <c r="P100" s="15"/>
      <c r="Q100" s="5"/>
      <c r="R100" s="15"/>
      <c r="S100" s="15"/>
      <c r="T100" s="17"/>
      <c r="U100" s="87"/>
      <c r="V100" s="16"/>
      <c r="W100" s="4"/>
      <c r="X100" s="15"/>
      <c r="Y100" s="17"/>
      <c r="Z100" s="48"/>
      <c r="AA100" s="52">
        <f t="shared" si="26"/>
        <v>0</v>
      </c>
      <c r="AB100" s="52" t="str">
        <f t="shared" si="27"/>
        <v/>
      </c>
      <c r="AC100" s="52">
        <f t="shared" si="28"/>
        <v>0</v>
      </c>
      <c r="AD100" s="52" t="str">
        <f t="shared" si="29"/>
        <v/>
      </c>
      <c r="AP100" s="127" t="str">
        <f t="shared" si="30"/>
        <v/>
      </c>
      <c r="AQ100" s="53" t="str">
        <f t="shared" si="31"/>
        <v/>
      </c>
      <c r="AR100" s="53" t="str">
        <f t="shared" si="32"/>
        <v/>
      </c>
      <c r="AS100" s="24" t="str">
        <f t="shared" si="33"/>
        <v/>
      </c>
      <c r="AT100" s="53" t="str">
        <f t="shared" si="34"/>
        <v/>
      </c>
      <c r="AU100" s="54" t="str">
        <f t="shared" si="35"/>
        <v/>
      </c>
      <c r="AV100" s="54" t="str">
        <f t="shared" si="36"/>
        <v/>
      </c>
      <c r="AW100" s="30" t="str">
        <f t="shared" si="37"/>
        <v/>
      </c>
      <c r="AX100" s="30" t="str">
        <f t="shared" si="38"/>
        <v/>
      </c>
      <c r="AY100" s="30" t="str">
        <f t="shared" si="39"/>
        <v/>
      </c>
      <c r="AZ100" s="30" t="str">
        <f t="shared" si="40"/>
        <v/>
      </c>
      <c r="BA100" s="30" t="str">
        <f t="shared" si="41"/>
        <v/>
      </c>
      <c r="BB100" s="30" t="str">
        <f t="shared" si="42"/>
        <v/>
      </c>
      <c r="BC100" s="30" t="str">
        <f t="shared" si="43"/>
        <v/>
      </c>
      <c r="BD100" s="30" t="str">
        <f t="shared" si="44"/>
        <v/>
      </c>
      <c r="BE100" s="30" t="str">
        <f t="shared" si="45"/>
        <v/>
      </c>
      <c r="BF100" s="30" t="str">
        <f t="shared" si="46"/>
        <v/>
      </c>
    </row>
    <row r="101" spans="2:58" ht="21" customHeight="1">
      <c r="B101" s="24" t="str">
        <f t="shared" si="25"/>
        <v>0</v>
      </c>
      <c r="C101" s="50">
        <v>94</v>
      </c>
      <c r="D101" s="4"/>
      <c r="E101" s="13"/>
      <c r="F101" s="13"/>
      <c r="G101" s="14"/>
      <c r="H101" s="14"/>
      <c r="I101" s="4"/>
      <c r="J101" s="4"/>
      <c r="K101" s="51" t="str">
        <f>IF(E101="","",申込情報!$C$7)</f>
        <v/>
      </c>
      <c r="L101" s="4"/>
      <c r="M101" s="5"/>
      <c r="N101" s="4"/>
      <c r="O101" s="4"/>
      <c r="P101" s="15"/>
      <c r="Q101" s="5"/>
      <c r="R101" s="15"/>
      <c r="S101" s="15"/>
      <c r="T101" s="17"/>
      <c r="U101" s="87"/>
      <c r="V101" s="16"/>
      <c r="W101" s="4"/>
      <c r="X101" s="15"/>
      <c r="Y101" s="17"/>
      <c r="Z101" s="48"/>
      <c r="AA101" s="52">
        <f t="shared" si="26"/>
        <v>0</v>
      </c>
      <c r="AB101" s="52" t="str">
        <f t="shared" si="27"/>
        <v/>
      </c>
      <c r="AC101" s="52">
        <f t="shared" si="28"/>
        <v>0</v>
      </c>
      <c r="AD101" s="52" t="str">
        <f t="shared" si="29"/>
        <v/>
      </c>
      <c r="AP101" s="127" t="str">
        <f t="shared" si="30"/>
        <v/>
      </c>
      <c r="AQ101" s="53" t="str">
        <f t="shared" si="31"/>
        <v/>
      </c>
      <c r="AR101" s="53" t="str">
        <f t="shared" si="32"/>
        <v/>
      </c>
      <c r="AS101" s="24" t="str">
        <f t="shared" si="33"/>
        <v/>
      </c>
      <c r="AT101" s="53" t="str">
        <f t="shared" si="34"/>
        <v/>
      </c>
      <c r="AU101" s="54" t="str">
        <f t="shared" si="35"/>
        <v/>
      </c>
      <c r="AV101" s="54" t="str">
        <f t="shared" si="36"/>
        <v/>
      </c>
      <c r="AW101" s="30" t="str">
        <f t="shared" si="37"/>
        <v/>
      </c>
      <c r="AX101" s="30" t="str">
        <f t="shared" si="38"/>
        <v/>
      </c>
      <c r="AY101" s="30" t="str">
        <f t="shared" si="39"/>
        <v/>
      </c>
      <c r="AZ101" s="30" t="str">
        <f t="shared" si="40"/>
        <v/>
      </c>
      <c r="BA101" s="30" t="str">
        <f t="shared" si="41"/>
        <v/>
      </c>
      <c r="BB101" s="30" t="str">
        <f t="shared" si="42"/>
        <v/>
      </c>
      <c r="BC101" s="30" t="str">
        <f t="shared" si="43"/>
        <v/>
      </c>
      <c r="BD101" s="30" t="str">
        <f t="shared" si="44"/>
        <v/>
      </c>
      <c r="BE101" s="30" t="str">
        <f t="shared" si="45"/>
        <v/>
      </c>
      <c r="BF101" s="30" t="str">
        <f t="shared" si="46"/>
        <v/>
      </c>
    </row>
    <row r="102" spans="2:58" ht="21" customHeight="1">
      <c r="B102" s="24" t="str">
        <f t="shared" si="25"/>
        <v>0</v>
      </c>
      <c r="C102" s="50">
        <v>95</v>
      </c>
      <c r="D102" s="4"/>
      <c r="E102" s="13"/>
      <c r="F102" s="13"/>
      <c r="G102" s="14"/>
      <c r="H102" s="14"/>
      <c r="I102" s="4"/>
      <c r="J102" s="4"/>
      <c r="K102" s="51" t="str">
        <f>IF(E102="","",申込情報!$C$7)</f>
        <v/>
      </c>
      <c r="L102" s="4"/>
      <c r="M102" s="5"/>
      <c r="N102" s="4"/>
      <c r="O102" s="4"/>
      <c r="P102" s="15"/>
      <c r="Q102" s="5"/>
      <c r="R102" s="15"/>
      <c r="S102" s="15"/>
      <c r="T102" s="17"/>
      <c r="U102" s="87"/>
      <c r="V102" s="16"/>
      <c r="W102" s="4"/>
      <c r="X102" s="15"/>
      <c r="Y102" s="17"/>
      <c r="Z102" s="48"/>
      <c r="AA102" s="52">
        <f t="shared" si="26"/>
        <v>0</v>
      </c>
      <c r="AB102" s="52" t="str">
        <f t="shared" si="27"/>
        <v/>
      </c>
      <c r="AC102" s="52">
        <f t="shared" si="28"/>
        <v>0</v>
      </c>
      <c r="AD102" s="52" t="str">
        <f t="shared" si="29"/>
        <v/>
      </c>
      <c r="AP102" s="127" t="str">
        <f t="shared" si="30"/>
        <v/>
      </c>
      <c r="AQ102" s="53" t="str">
        <f t="shared" si="31"/>
        <v/>
      </c>
      <c r="AR102" s="53" t="str">
        <f t="shared" si="32"/>
        <v/>
      </c>
      <c r="AS102" s="24" t="str">
        <f t="shared" si="33"/>
        <v/>
      </c>
      <c r="AT102" s="53" t="str">
        <f t="shared" si="34"/>
        <v/>
      </c>
      <c r="AU102" s="54" t="str">
        <f t="shared" si="35"/>
        <v/>
      </c>
      <c r="AV102" s="54" t="str">
        <f t="shared" si="36"/>
        <v/>
      </c>
      <c r="AW102" s="30" t="str">
        <f t="shared" si="37"/>
        <v/>
      </c>
      <c r="AX102" s="30" t="str">
        <f t="shared" si="38"/>
        <v/>
      </c>
      <c r="AY102" s="30" t="str">
        <f t="shared" si="39"/>
        <v/>
      </c>
      <c r="AZ102" s="30" t="str">
        <f t="shared" si="40"/>
        <v/>
      </c>
      <c r="BA102" s="30" t="str">
        <f t="shared" si="41"/>
        <v/>
      </c>
      <c r="BB102" s="30" t="str">
        <f t="shared" si="42"/>
        <v/>
      </c>
      <c r="BC102" s="30" t="str">
        <f t="shared" si="43"/>
        <v/>
      </c>
      <c r="BD102" s="30" t="str">
        <f t="shared" si="44"/>
        <v/>
      </c>
      <c r="BE102" s="30" t="str">
        <f t="shared" si="45"/>
        <v/>
      </c>
      <c r="BF102" s="30" t="str">
        <f t="shared" si="46"/>
        <v/>
      </c>
    </row>
    <row r="103" spans="2:58" ht="21" customHeight="1">
      <c r="B103" s="24" t="str">
        <f t="shared" si="25"/>
        <v>0</v>
      </c>
      <c r="C103" s="50">
        <v>96</v>
      </c>
      <c r="D103" s="4"/>
      <c r="E103" s="13"/>
      <c r="F103" s="13"/>
      <c r="G103" s="14"/>
      <c r="H103" s="14"/>
      <c r="I103" s="4"/>
      <c r="J103" s="4"/>
      <c r="K103" s="51" t="str">
        <f>IF(E103="","",申込情報!$C$7)</f>
        <v/>
      </c>
      <c r="L103" s="4"/>
      <c r="M103" s="5"/>
      <c r="N103" s="4"/>
      <c r="O103" s="4"/>
      <c r="P103" s="15"/>
      <c r="Q103" s="5"/>
      <c r="R103" s="15"/>
      <c r="S103" s="15"/>
      <c r="T103" s="17"/>
      <c r="U103" s="87"/>
      <c r="V103" s="16"/>
      <c r="W103" s="4"/>
      <c r="X103" s="15"/>
      <c r="Y103" s="17"/>
      <c r="Z103" s="48"/>
      <c r="AA103" s="52">
        <f t="shared" si="26"/>
        <v>0</v>
      </c>
      <c r="AB103" s="52" t="str">
        <f t="shared" si="27"/>
        <v/>
      </c>
      <c r="AC103" s="52">
        <f t="shared" si="28"/>
        <v>0</v>
      </c>
      <c r="AD103" s="52" t="str">
        <f t="shared" si="29"/>
        <v/>
      </c>
      <c r="AP103" s="127" t="str">
        <f t="shared" si="30"/>
        <v/>
      </c>
      <c r="AQ103" s="53" t="str">
        <f t="shared" si="31"/>
        <v/>
      </c>
      <c r="AR103" s="53" t="str">
        <f t="shared" si="32"/>
        <v/>
      </c>
      <c r="AS103" s="24" t="str">
        <f t="shared" si="33"/>
        <v/>
      </c>
      <c r="AT103" s="53" t="str">
        <f t="shared" si="34"/>
        <v/>
      </c>
      <c r="AU103" s="54" t="str">
        <f t="shared" si="35"/>
        <v/>
      </c>
      <c r="AV103" s="54" t="str">
        <f t="shared" si="36"/>
        <v/>
      </c>
      <c r="AW103" s="30" t="str">
        <f t="shared" si="37"/>
        <v/>
      </c>
      <c r="AX103" s="30" t="str">
        <f t="shared" si="38"/>
        <v/>
      </c>
      <c r="AY103" s="30" t="str">
        <f t="shared" si="39"/>
        <v/>
      </c>
      <c r="AZ103" s="30" t="str">
        <f t="shared" si="40"/>
        <v/>
      </c>
      <c r="BA103" s="30" t="str">
        <f t="shared" si="41"/>
        <v/>
      </c>
      <c r="BB103" s="30" t="str">
        <f t="shared" si="42"/>
        <v/>
      </c>
      <c r="BC103" s="30" t="str">
        <f t="shared" si="43"/>
        <v/>
      </c>
      <c r="BD103" s="30" t="str">
        <f t="shared" si="44"/>
        <v/>
      </c>
      <c r="BE103" s="30" t="str">
        <f t="shared" si="45"/>
        <v/>
      </c>
      <c r="BF103" s="30" t="str">
        <f t="shared" si="46"/>
        <v/>
      </c>
    </row>
    <row r="104" spans="2:58" ht="21" customHeight="1">
      <c r="B104" s="24" t="str">
        <f t="shared" si="25"/>
        <v>0</v>
      </c>
      <c r="C104" s="50">
        <v>97</v>
      </c>
      <c r="D104" s="4"/>
      <c r="E104" s="13"/>
      <c r="F104" s="13"/>
      <c r="G104" s="14"/>
      <c r="H104" s="14"/>
      <c r="I104" s="4"/>
      <c r="J104" s="4"/>
      <c r="K104" s="51" t="str">
        <f>IF(E104="","",申込情報!$C$7)</f>
        <v/>
      </c>
      <c r="L104" s="4"/>
      <c r="M104" s="5"/>
      <c r="N104" s="4"/>
      <c r="O104" s="4"/>
      <c r="P104" s="15"/>
      <c r="Q104" s="5"/>
      <c r="R104" s="15"/>
      <c r="S104" s="15"/>
      <c r="T104" s="17"/>
      <c r="U104" s="87"/>
      <c r="V104" s="16"/>
      <c r="W104" s="4"/>
      <c r="X104" s="15"/>
      <c r="Y104" s="17"/>
      <c r="Z104" s="48"/>
      <c r="AA104" s="52">
        <f t="shared" si="26"/>
        <v>0</v>
      </c>
      <c r="AB104" s="52" t="str">
        <f t="shared" si="27"/>
        <v/>
      </c>
      <c r="AC104" s="52">
        <f t="shared" si="28"/>
        <v>0</v>
      </c>
      <c r="AD104" s="52" t="str">
        <f t="shared" si="29"/>
        <v/>
      </c>
      <c r="AP104" s="127" t="str">
        <f t="shared" si="30"/>
        <v/>
      </c>
      <c r="AQ104" s="53" t="str">
        <f t="shared" si="31"/>
        <v/>
      </c>
      <c r="AR104" s="53" t="str">
        <f t="shared" si="32"/>
        <v/>
      </c>
      <c r="AS104" s="24" t="str">
        <f t="shared" si="33"/>
        <v/>
      </c>
      <c r="AT104" s="53" t="str">
        <f t="shared" si="34"/>
        <v/>
      </c>
      <c r="AU104" s="54" t="str">
        <f t="shared" si="35"/>
        <v/>
      </c>
      <c r="AV104" s="54" t="str">
        <f t="shared" si="36"/>
        <v/>
      </c>
      <c r="AW104" s="30" t="str">
        <f t="shared" si="37"/>
        <v/>
      </c>
      <c r="AX104" s="30" t="str">
        <f t="shared" si="38"/>
        <v/>
      </c>
      <c r="AY104" s="30" t="str">
        <f t="shared" si="39"/>
        <v/>
      </c>
      <c r="AZ104" s="30" t="str">
        <f t="shared" si="40"/>
        <v/>
      </c>
      <c r="BA104" s="30" t="str">
        <f t="shared" si="41"/>
        <v/>
      </c>
      <c r="BB104" s="30" t="str">
        <f t="shared" si="42"/>
        <v/>
      </c>
      <c r="BC104" s="30" t="str">
        <f t="shared" si="43"/>
        <v/>
      </c>
      <c r="BD104" s="30" t="str">
        <f t="shared" si="44"/>
        <v/>
      </c>
      <c r="BE104" s="30" t="str">
        <f t="shared" si="45"/>
        <v/>
      </c>
      <c r="BF104" s="30" t="str">
        <f t="shared" si="46"/>
        <v/>
      </c>
    </row>
    <row r="105" spans="2:58" ht="21" customHeight="1">
      <c r="B105" s="24" t="str">
        <f t="shared" si="25"/>
        <v>0</v>
      </c>
      <c r="C105" s="50">
        <v>98</v>
      </c>
      <c r="D105" s="4"/>
      <c r="E105" s="13"/>
      <c r="F105" s="13"/>
      <c r="G105" s="14"/>
      <c r="H105" s="14"/>
      <c r="I105" s="4"/>
      <c r="J105" s="4"/>
      <c r="K105" s="51" t="str">
        <f>IF(E105="","",申込情報!$C$7)</f>
        <v/>
      </c>
      <c r="L105" s="4"/>
      <c r="M105" s="5"/>
      <c r="N105" s="4"/>
      <c r="O105" s="4"/>
      <c r="P105" s="15"/>
      <c r="Q105" s="5"/>
      <c r="R105" s="15"/>
      <c r="S105" s="15"/>
      <c r="T105" s="17"/>
      <c r="U105" s="87"/>
      <c r="V105" s="16"/>
      <c r="W105" s="4"/>
      <c r="X105" s="15"/>
      <c r="Y105" s="17"/>
      <c r="Z105" s="48"/>
      <c r="AA105" s="52">
        <f t="shared" si="26"/>
        <v>0</v>
      </c>
      <c r="AB105" s="52" t="str">
        <f t="shared" si="27"/>
        <v/>
      </c>
      <c r="AC105" s="52">
        <f t="shared" si="28"/>
        <v>0</v>
      </c>
      <c r="AD105" s="52" t="str">
        <f t="shared" si="29"/>
        <v/>
      </c>
      <c r="AP105" s="127" t="str">
        <f t="shared" si="30"/>
        <v/>
      </c>
      <c r="AQ105" s="53" t="str">
        <f t="shared" si="31"/>
        <v/>
      </c>
      <c r="AR105" s="53" t="str">
        <f t="shared" si="32"/>
        <v/>
      </c>
      <c r="AS105" s="24" t="str">
        <f t="shared" si="33"/>
        <v/>
      </c>
      <c r="AT105" s="53" t="str">
        <f t="shared" si="34"/>
        <v/>
      </c>
      <c r="AU105" s="54" t="str">
        <f t="shared" si="35"/>
        <v/>
      </c>
      <c r="AV105" s="54" t="str">
        <f t="shared" si="36"/>
        <v/>
      </c>
      <c r="AW105" s="30" t="str">
        <f t="shared" si="37"/>
        <v/>
      </c>
      <c r="AX105" s="30" t="str">
        <f t="shared" si="38"/>
        <v/>
      </c>
      <c r="AY105" s="30" t="str">
        <f t="shared" si="39"/>
        <v/>
      </c>
      <c r="AZ105" s="30" t="str">
        <f t="shared" si="40"/>
        <v/>
      </c>
      <c r="BA105" s="30" t="str">
        <f t="shared" si="41"/>
        <v/>
      </c>
      <c r="BB105" s="30" t="str">
        <f t="shared" si="42"/>
        <v/>
      </c>
      <c r="BC105" s="30" t="str">
        <f t="shared" si="43"/>
        <v/>
      </c>
      <c r="BD105" s="30" t="str">
        <f t="shared" si="44"/>
        <v/>
      </c>
      <c r="BE105" s="30" t="str">
        <f t="shared" si="45"/>
        <v/>
      </c>
      <c r="BF105" s="30" t="str">
        <f t="shared" si="46"/>
        <v/>
      </c>
    </row>
    <row r="106" spans="2:58" ht="21" customHeight="1">
      <c r="B106" s="24" t="str">
        <f t="shared" si="25"/>
        <v>0</v>
      </c>
      <c r="C106" s="50">
        <v>99</v>
      </c>
      <c r="D106" s="4"/>
      <c r="E106" s="13"/>
      <c r="F106" s="13"/>
      <c r="G106" s="14"/>
      <c r="H106" s="14"/>
      <c r="I106" s="4"/>
      <c r="J106" s="4"/>
      <c r="K106" s="51" t="str">
        <f>IF(E106="","",申込情報!$C$7)</f>
        <v/>
      </c>
      <c r="L106" s="4"/>
      <c r="M106" s="5"/>
      <c r="N106" s="4"/>
      <c r="O106" s="4"/>
      <c r="P106" s="15"/>
      <c r="Q106" s="5"/>
      <c r="R106" s="15"/>
      <c r="S106" s="15"/>
      <c r="T106" s="17"/>
      <c r="U106" s="87"/>
      <c r="V106" s="16"/>
      <c r="W106" s="4"/>
      <c r="X106" s="15"/>
      <c r="Y106" s="17"/>
      <c r="Z106" s="48"/>
      <c r="AA106" s="52">
        <f t="shared" si="26"/>
        <v>0</v>
      </c>
      <c r="AB106" s="52" t="str">
        <f t="shared" si="27"/>
        <v/>
      </c>
      <c r="AC106" s="52">
        <f t="shared" si="28"/>
        <v>0</v>
      </c>
      <c r="AD106" s="52" t="str">
        <f t="shared" si="29"/>
        <v/>
      </c>
      <c r="AP106" s="127" t="str">
        <f t="shared" si="30"/>
        <v/>
      </c>
      <c r="AQ106" s="53" t="str">
        <f t="shared" si="31"/>
        <v/>
      </c>
      <c r="AR106" s="53" t="str">
        <f t="shared" si="32"/>
        <v/>
      </c>
      <c r="AS106" s="24" t="str">
        <f t="shared" si="33"/>
        <v/>
      </c>
      <c r="AT106" s="53" t="str">
        <f t="shared" si="34"/>
        <v/>
      </c>
      <c r="AU106" s="54" t="str">
        <f t="shared" si="35"/>
        <v/>
      </c>
      <c r="AV106" s="54" t="str">
        <f t="shared" si="36"/>
        <v/>
      </c>
      <c r="AW106" s="30" t="str">
        <f t="shared" si="37"/>
        <v/>
      </c>
      <c r="AX106" s="30" t="str">
        <f t="shared" si="38"/>
        <v/>
      </c>
      <c r="AY106" s="30" t="str">
        <f t="shared" si="39"/>
        <v/>
      </c>
      <c r="AZ106" s="30" t="str">
        <f t="shared" si="40"/>
        <v/>
      </c>
      <c r="BA106" s="30" t="str">
        <f t="shared" si="41"/>
        <v/>
      </c>
      <c r="BB106" s="30" t="str">
        <f t="shared" si="42"/>
        <v/>
      </c>
      <c r="BC106" s="30" t="str">
        <f t="shared" si="43"/>
        <v/>
      </c>
      <c r="BD106" s="30" t="str">
        <f t="shared" si="44"/>
        <v/>
      </c>
      <c r="BE106" s="30" t="str">
        <f t="shared" si="45"/>
        <v/>
      </c>
      <c r="BF106" s="30" t="str">
        <f t="shared" si="46"/>
        <v/>
      </c>
    </row>
    <row r="107" spans="2:58" ht="21" customHeight="1">
      <c r="B107" s="24" t="str">
        <f t="shared" si="25"/>
        <v>0</v>
      </c>
      <c r="C107" s="55">
        <v>100</v>
      </c>
      <c r="D107" s="7"/>
      <c r="E107" s="18"/>
      <c r="F107" s="18"/>
      <c r="G107" s="19"/>
      <c r="H107" s="19"/>
      <c r="I107" s="7"/>
      <c r="J107" s="7"/>
      <c r="K107" s="56" t="str">
        <f>IF(E107="","",申込情報!$C$7)</f>
        <v/>
      </c>
      <c r="L107" s="7"/>
      <c r="M107" s="8"/>
      <c r="N107" s="7"/>
      <c r="O107" s="7"/>
      <c r="P107" s="20"/>
      <c r="Q107" s="8"/>
      <c r="R107" s="20"/>
      <c r="S107" s="20"/>
      <c r="T107" s="22"/>
      <c r="U107" s="87"/>
      <c r="V107" s="16"/>
      <c r="W107" s="4"/>
      <c r="X107" s="15"/>
      <c r="Y107" s="17"/>
      <c r="Z107" s="48"/>
      <c r="AA107" s="52">
        <f t="shared" si="26"/>
        <v>0</v>
      </c>
      <c r="AB107" s="52" t="str">
        <f t="shared" si="27"/>
        <v/>
      </c>
      <c r="AC107" s="52">
        <f t="shared" si="28"/>
        <v>0</v>
      </c>
      <c r="AD107" s="52" t="str">
        <f t="shared" si="29"/>
        <v/>
      </c>
      <c r="AP107" s="127" t="str">
        <f t="shared" si="30"/>
        <v/>
      </c>
      <c r="AQ107" s="53" t="str">
        <f t="shared" si="31"/>
        <v/>
      </c>
      <c r="AR107" s="53" t="str">
        <f t="shared" si="32"/>
        <v/>
      </c>
      <c r="AS107" s="24" t="str">
        <f t="shared" si="33"/>
        <v/>
      </c>
      <c r="AT107" s="53" t="str">
        <f t="shared" si="34"/>
        <v/>
      </c>
      <c r="AU107" s="54" t="str">
        <f t="shared" si="35"/>
        <v/>
      </c>
      <c r="AV107" s="54" t="str">
        <f t="shared" si="36"/>
        <v/>
      </c>
      <c r="AW107" s="30" t="str">
        <f t="shared" si="37"/>
        <v/>
      </c>
      <c r="AX107" s="30" t="str">
        <f t="shared" si="38"/>
        <v/>
      </c>
      <c r="AY107" s="30" t="str">
        <f t="shared" si="39"/>
        <v/>
      </c>
      <c r="AZ107" s="30" t="str">
        <f t="shared" si="40"/>
        <v/>
      </c>
      <c r="BA107" s="30" t="str">
        <f t="shared" si="41"/>
        <v/>
      </c>
      <c r="BB107" s="30" t="str">
        <f t="shared" si="42"/>
        <v/>
      </c>
      <c r="BC107" s="30" t="str">
        <f t="shared" si="43"/>
        <v/>
      </c>
      <c r="BD107" s="30" t="str">
        <f t="shared" si="44"/>
        <v/>
      </c>
      <c r="BE107" s="30" t="str">
        <f t="shared" si="45"/>
        <v/>
      </c>
      <c r="BF107" s="30" t="str">
        <f t="shared" si="46"/>
        <v/>
      </c>
    </row>
    <row r="108" spans="2:58" ht="21" customHeight="1">
      <c r="B108" s="24" t="str">
        <f t="shared" si="25"/>
        <v>0</v>
      </c>
      <c r="C108" s="106">
        <v>101</v>
      </c>
      <c r="D108" s="107"/>
      <c r="E108" s="108"/>
      <c r="F108" s="108"/>
      <c r="G108" s="109"/>
      <c r="H108" s="109"/>
      <c r="I108" s="107"/>
      <c r="J108" s="107"/>
      <c r="K108" s="110" t="str">
        <f>IF(E108="","",申込情報!$C$7)</f>
        <v/>
      </c>
      <c r="L108" s="107"/>
      <c r="M108" s="111"/>
      <c r="N108" s="107"/>
      <c r="O108" s="107"/>
      <c r="P108" s="112"/>
      <c r="Q108" s="111"/>
      <c r="R108" s="112"/>
      <c r="S108" s="112"/>
      <c r="T108" s="113"/>
      <c r="U108" s="87"/>
      <c r="V108" s="16"/>
      <c r="W108" s="4"/>
      <c r="X108" s="15"/>
      <c r="Y108" s="17"/>
      <c r="Z108" s="48"/>
      <c r="AA108" s="52">
        <f t="shared" si="26"/>
        <v>0</v>
      </c>
      <c r="AB108" s="52" t="str">
        <f t="shared" si="27"/>
        <v/>
      </c>
      <c r="AC108" s="52">
        <f t="shared" si="28"/>
        <v>0</v>
      </c>
      <c r="AD108" s="52" t="str">
        <f t="shared" si="29"/>
        <v/>
      </c>
      <c r="AP108" s="127" t="str">
        <f t="shared" si="30"/>
        <v/>
      </c>
      <c r="AQ108" s="53" t="str">
        <f t="shared" si="31"/>
        <v/>
      </c>
      <c r="AR108" s="53" t="str">
        <f t="shared" si="32"/>
        <v/>
      </c>
      <c r="AS108" s="24" t="str">
        <f t="shared" si="33"/>
        <v/>
      </c>
      <c r="AT108" s="53" t="str">
        <f t="shared" si="34"/>
        <v/>
      </c>
      <c r="AU108" s="54" t="str">
        <f t="shared" si="35"/>
        <v/>
      </c>
      <c r="AV108" s="54" t="str">
        <f t="shared" si="36"/>
        <v/>
      </c>
      <c r="AW108" s="30" t="str">
        <f t="shared" si="37"/>
        <v/>
      </c>
      <c r="AX108" s="30" t="str">
        <f t="shared" si="38"/>
        <v/>
      </c>
      <c r="AY108" s="30" t="str">
        <f t="shared" si="39"/>
        <v/>
      </c>
      <c r="AZ108" s="30" t="str">
        <f t="shared" si="40"/>
        <v/>
      </c>
      <c r="BA108" s="30" t="str">
        <f t="shared" si="41"/>
        <v/>
      </c>
      <c r="BB108" s="30" t="str">
        <f t="shared" si="42"/>
        <v/>
      </c>
      <c r="BC108" s="30" t="str">
        <f t="shared" si="43"/>
        <v/>
      </c>
      <c r="BD108" s="30" t="str">
        <f t="shared" si="44"/>
        <v/>
      </c>
      <c r="BE108" s="30" t="str">
        <f t="shared" si="45"/>
        <v/>
      </c>
      <c r="BF108" s="30" t="str">
        <f t="shared" si="46"/>
        <v/>
      </c>
    </row>
    <row r="109" spans="2:58" ht="21" customHeight="1">
      <c r="B109" s="24" t="str">
        <f t="shared" si="25"/>
        <v>0</v>
      </c>
      <c r="C109" s="50">
        <v>102</v>
      </c>
      <c r="D109" s="4"/>
      <c r="E109" s="13"/>
      <c r="F109" s="13"/>
      <c r="G109" s="14"/>
      <c r="H109" s="14"/>
      <c r="I109" s="4"/>
      <c r="J109" s="4"/>
      <c r="K109" s="51" t="str">
        <f>IF(E109="","",申込情報!$C$7)</f>
        <v/>
      </c>
      <c r="L109" s="4"/>
      <c r="M109" s="5"/>
      <c r="N109" s="4"/>
      <c r="O109" s="4"/>
      <c r="P109" s="85"/>
      <c r="Q109" s="5"/>
      <c r="R109" s="15"/>
      <c r="S109" s="15"/>
      <c r="T109" s="17"/>
      <c r="U109" s="87"/>
      <c r="V109" s="16"/>
      <c r="W109" s="4"/>
      <c r="X109" s="15"/>
      <c r="Y109" s="17"/>
      <c r="Z109" s="48"/>
      <c r="AA109" s="52">
        <f t="shared" si="26"/>
        <v>0</v>
      </c>
      <c r="AB109" s="52" t="str">
        <f t="shared" si="27"/>
        <v/>
      </c>
      <c r="AC109" s="52">
        <f t="shared" si="28"/>
        <v>0</v>
      </c>
      <c r="AD109" s="52" t="str">
        <f t="shared" si="29"/>
        <v/>
      </c>
      <c r="AP109" s="127" t="str">
        <f t="shared" si="30"/>
        <v/>
      </c>
      <c r="AQ109" s="53" t="str">
        <f t="shared" si="31"/>
        <v/>
      </c>
      <c r="AR109" s="53" t="str">
        <f t="shared" si="32"/>
        <v/>
      </c>
      <c r="AS109" s="24" t="str">
        <f t="shared" si="33"/>
        <v/>
      </c>
      <c r="AT109" s="53" t="str">
        <f t="shared" si="34"/>
        <v/>
      </c>
      <c r="AU109" s="54" t="str">
        <f t="shared" si="35"/>
        <v/>
      </c>
      <c r="AV109" s="54" t="str">
        <f t="shared" si="36"/>
        <v/>
      </c>
      <c r="AW109" s="30" t="str">
        <f t="shared" si="37"/>
        <v/>
      </c>
      <c r="AX109" s="30" t="str">
        <f t="shared" si="38"/>
        <v/>
      </c>
      <c r="AY109" s="30" t="str">
        <f t="shared" si="39"/>
        <v/>
      </c>
      <c r="AZ109" s="30" t="str">
        <f t="shared" si="40"/>
        <v/>
      </c>
      <c r="BA109" s="30" t="str">
        <f t="shared" si="41"/>
        <v/>
      </c>
      <c r="BB109" s="30" t="str">
        <f t="shared" si="42"/>
        <v/>
      </c>
      <c r="BC109" s="30" t="str">
        <f t="shared" si="43"/>
        <v/>
      </c>
      <c r="BD109" s="30" t="str">
        <f t="shared" si="44"/>
        <v/>
      </c>
      <c r="BE109" s="30" t="str">
        <f t="shared" si="45"/>
        <v/>
      </c>
      <c r="BF109" s="30" t="str">
        <f t="shared" si="46"/>
        <v/>
      </c>
    </row>
    <row r="110" spans="2:58" ht="21" customHeight="1">
      <c r="B110" s="24" t="str">
        <f t="shared" si="25"/>
        <v>0</v>
      </c>
      <c r="C110" s="50">
        <v>103</v>
      </c>
      <c r="D110" s="4"/>
      <c r="E110" s="13"/>
      <c r="F110" s="13"/>
      <c r="G110" s="14"/>
      <c r="H110" s="14"/>
      <c r="I110" s="4"/>
      <c r="J110" s="4"/>
      <c r="K110" s="51" t="str">
        <f>IF(E110="","",申込情報!$C$7)</f>
        <v/>
      </c>
      <c r="L110" s="4"/>
      <c r="M110" s="5"/>
      <c r="N110" s="4"/>
      <c r="O110" s="4"/>
      <c r="P110" s="85"/>
      <c r="Q110" s="5"/>
      <c r="R110" s="15"/>
      <c r="S110" s="15"/>
      <c r="T110" s="17"/>
      <c r="U110" s="87"/>
      <c r="V110" s="16"/>
      <c r="W110" s="4"/>
      <c r="X110" s="15"/>
      <c r="Y110" s="17"/>
      <c r="Z110" s="48"/>
      <c r="AA110" s="52">
        <f t="shared" si="26"/>
        <v>0</v>
      </c>
      <c r="AB110" s="52" t="str">
        <f t="shared" si="27"/>
        <v/>
      </c>
      <c r="AC110" s="52">
        <f t="shared" si="28"/>
        <v>0</v>
      </c>
      <c r="AD110" s="52" t="str">
        <f t="shared" si="29"/>
        <v/>
      </c>
      <c r="AP110" s="127" t="str">
        <f t="shared" si="30"/>
        <v/>
      </c>
      <c r="AQ110" s="53" t="str">
        <f t="shared" si="31"/>
        <v/>
      </c>
      <c r="AR110" s="53" t="str">
        <f t="shared" si="32"/>
        <v/>
      </c>
      <c r="AS110" s="24" t="str">
        <f t="shared" si="33"/>
        <v/>
      </c>
      <c r="AT110" s="53" t="str">
        <f t="shared" si="34"/>
        <v/>
      </c>
      <c r="AU110" s="54" t="str">
        <f t="shared" si="35"/>
        <v/>
      </c>
      <c r="AV110" s="54" t="str">
        <f t="shared" si="36"/>
        <v/>
      </c>
      <c r="AW110" s="30" t="str">
        <f t="shared" si="37"/>
        <v/>
      </c>
      <c r="AX110" s="30" t="str">
        <f t="shared" si="38"/>
        <v/>
      </c>
      <c r="AY110" s="30" t="str">
        <f t="shared" si="39"/>
        <v/>
      </c>
      <c r="AZ110" s="30" t="str">
        <f t="shared" si="40"/>
        <v/>
      </c>
      <c r="BA110" s="30" t="str">
        <f t="shared" si="41"/>
        <v/>
      </c>
      <c r="BB110" s="30" t="str">
        <f t="shared" si="42"/>
        <v/>
      </c>
      <c r="BC110" s="30" t="str">
        <f t="shared" si="43"/>
        <v/>
      </c>
      <c r="BD110" s="30" t="str">
        <f t="shared" si="44"/>
        <v/>
      </c>
      <c r="BE110" s="30" t="str">
        <f t="shared" si="45"/>
        <v/>
      </c>
      <c r="BF110" s="30" t="str">
        <f t="shared" si="46"/>
        <v/>
      </c>
    </row>
    <row r="111" spans="2:58" ht="21" customHeight="1">
      <c r="B111" s="24" t="str">
        <f t="shared" si="25"/>
        <v>0</v>
      </c>
      <c r="C111" s="50">
        <v>104</v>
      </c>
      <c r="D111" s="4"/>
      <c r="E111" s="13"/>
      <c r="F111" s="13"/>
      <c r="G111" s="14"/>
      <c r="H111" s="14"/>
      <c r="I111" s="4"/>
      <c r="J111" s="4"/>
      <c r="K111" s="51" t="str">
        <f>IF(E111="","",申込情報!$C$7)</f>
        <v/>
      </c>
      <c r="L111" s="4"/>
      <c r="M111" s="5"/>
      <c r="N111" s="4"/>
      <c r="O111" s="4"/>
      <c r="P111" s="85"/>
      <c r="Q111" s="5"/>
      <c r="R111" s="15"/>
      <c r="S111" s="15"/>
      <c r="T111" s="17"/>
      <c r="U111" s="87"/>
      <c r="V111" s="16"/>
      <c r="W111" s="4"/>
      <c r="X111" s="15"/>
      <c r="Y111" s="17"/>
      <c r="Z111" s="48"/>
      <c r="AA111" s="52">
        <f t="shared" si="26"/>
        <v>0</v>
      </c>
      <c r="AB111" s="52" t="str">
        <f t="shared" si="27"/>
        <v/>
      </c>
      <c r="AC111" s="52">
        <f t="shared" si="28"/>
        <v>0</v>
      </c>
      <c r="AD111" s="52" t="str">
        <f t="shared" si="29"/>
        <v/>
      </c>
      <c r="AP111" s="127" t="str">
        <f t="shared" si="30"/>
        <v/>
      </c>
      <c r="AQ111" s="53" t="str">
        <f t="shared" si="31"/>
        <v/>
      </c>
      <c r="AR111" s="53" t="str">
        <f t="shared" si="32"/>
        <v/>
      </c>
      <c r="AS111" s="24" t="str">
        <f t="shared" si="33"/>
        <v/>
      </c>
      <c r="AT111" s="53" t="str">
        <f t="shared" si="34"/>
        <v/>
      </c>
      <c r="AU111" s="54" t="str">
        <f t="shared" si="35"/>
        <v/>
      </c>
      <c r="AV111" s="54" t="str">
        <f t="shared" si="36"/>
        <v/>
      </c>
      <c r="AW111" s="30" t="str">
        <f t="shared" si="37"/>
        <v/>
      </c>
      <c r="AX111" s="30" t="str">
        <f t="shared" si="38"/>
        <v/>
      </c>
      <c r="AY111" s="30" t="str">
        <f t="shared" si="39"/>
        <v/>
      </c>
      <c r="AZ111" s="30" t="str">
        <f t="shared" si="40"/>
        <v/>
      </c>
      <c r="BA111" s="30" t="str">
        <f t="shared" si="41"/>
        <v/>
      </c>
      <c r="BB111" s="30" t="str">
        <f t="shared" si="42"/>
        <v/>
      </c>
      <c r="BC111" s="30" t="str">
        <f t="shared" si="43"/>
        <v/>
      </c>
      <c r="BD111" s="30" t="str">
        <f t="shared" si="44"/>
        <v/>
      </c>
      <c r="BE111" s="30" t="str">
        <f t="shared" si="45"/>
        <v/>
      </c>
      <c r="BF111" s="30" t="str">
        <f t="shared" si="46"/>
        <v/>
      </c>
    </row>
    <row r="112" spans="2:58" ht="21" customHeight="1">
      <c r="B112" s="24" t="str">
        <f t="shared" si="25"/>
        <v>0</v>
      </c>
      <c r="C112" s="50">
        <v>105</v>
      </c>
      <c r="D112" s="4"/>
      <c r="E112" s="13"/>
      <c r="F112" s="13"/>
      <c r="G112" s="14"/>
      <c r="H112" s="14"/>
      <c r="I112" s="4"/>
      <c r="J112" s="4"/>
      <c r="K112" s="51" t="str">
        <f>IF(E112="","",申込情報!$C$7)</f>
        <v/>
      </c>
      <c r="L112" s="4"/>
      <c r="M112" s="5"/>
      <c r="N112" s="4"/>
      <c r="O112" s="4"/>
      <c r="P112" s="85"/>
      <c r="Q112" s="5"/>
      <c r="R112" s="15"/>
      <c r="S112" s="15"/>
      <c r="T112" s="17"/>
      <c r="U112" s="87"/>
      <c r="V112" s="16"/>
      <c r="W112" s="4"/>
      <c r="X112" s="15"/>
      <c r="Y112" s="17"/>
      <c r="Z112" s="48"/>
      <c r="AA112" s="52">
        <f t="shared" si="26"/>
        <v>0</v>
      </c>
      <c r="AB112" s="52" t="str">
        <f t="shared" si="27"/>
        <v/>
      </c>
      <c r="AC112" s="52">
        <f t="shared" si="28"/>
        <v>0</v>
      </c>
      <c r="AD112" s="52" t="str">
        <f t="shared" si="29"/>
        <v/>
      </c>
      <c r="AP112" s="127" t="str">
        <f t="shared" si="30"/>
        <v/>
      </c>
      <c r="AQ112" s="53" t="str">
        <f t="shared" si="31"/>
        <v/>
      </c>
      <c r="AR112" s="53" t="str">
        <f t="shared" si="32"/>
        <v/>
      </c>
      <c r="AS112" s="24" t="str">
        <f t="shared" si="33"/>
        <v/>
      </c>
      <c r="AT112" s="53" t="str">
        <f t="shared" si="34"/>
        <v/>
      </c>
      <c r="AU112" s="54" t="str">
        <f t="shared" si="35"/>
        <v/>
      </c>
      <c r="AV112" s="54" t="str">
        <f t="shared" si="36"/>
        <v/>
      </c>
      <c r="AW112" s="30" t="str">
        <f t="shared" si="37"/>
        <v/>
      </c>
      <c r="AX112" s="30" t="str">
        <f t="shared" si="38"/>
        <v/>
      </c>
      <c r="AY112" s="30" t="str">
        <f t="shared" si="39"/>
        <v/>
      </c>
      <c r="AZ112" s="30" t="str">
        <f t="shared" si="40"/>
        <v/>
      </c>
      <c r="BA112" s="30" t="str">
        <f t="shared" si="41"/>
        <v/>
      </c>
      <c r="BB112" s="30" t="str">
        <f t="shared" si="42"/>
        <v/>
      </c>
      <c r="BC112" s="30" t="str">
        <f t="shared" si="43"/>
        <v/>
      </c>
      <c r="BD112" s="30" t="str">
        <f t="shared" si="44"/>
        <v/>
      </c>
      <c r="BE112" s="30" t="str">
        <f t="shared" si="45"/>
        <v/>
      </c>
      <c r="BF112" s="30" t="str">
        <f t="shared" si="46"/>
        <v/>
      </c>
    </row>
    <row r="113" spans="2:58" ht="21" customHeight="1">
      <c r="B113" s="24" t="str">
        <f t="shared" si="25"/>
        <v>0</v>
      </c>
      <c r="C113" s="50">
        <v>106</v>
      </c>
      <c r="D113" s="4"/>
      <c r="E113" s="13"/>
      <c r="F113" s="13"/>
      <c r="G113" s="14"/>
      <c r="H113" s="14"/>
      <c r="I113" s="4"/>
      <c r="J113" s="4"/>
      <c r="K113" s="51" t="str">
        <f>IF(E113="","",申込情報!$C$7)</f>
        <v/>
      </c>
      <c r="L113" s="4"/>
      <c r="M113" s="5"/>
      <c r="N113" s="4"/>
      <c r="O113" s="4"/>
      <c r="P113" s="85"/>
      <c r="Q113" s="5"/>
      <c r="R113" s="15"/>
      <c r="S113" s="15"/>
      <c r="T113" s="17"/>
      <c r="U113" s="87"/>
      <c r="V113" s="16"/>
      <c r="W113" s="4"/>
      <c r="X113" s="15"/>
      <c r="Y113" s="17"/>
      <c r="Z113" s="48"/>
      <c r="AA113" s="52">
        <f t="shared" si="26"/>
        <v>0</v>
      </c>
      <c r="AB113" s="52" t="str">
        <f t="shared" si="27"/>
        <v/>
      </c>
      <c r="AC113" s="52">
        <f t="shared" si="28"/>
        <v>0</v>
      </c>
      <c r="AD113" s="52" t="str">
        <f t="shared" si="29"/>
        <v/>
      </c>
      <c r="AP113" s="127" t="str">
        <f t="shared" si="30"/>
        <v/>
      </c>
      <c r="AQ113" s="53" t="str">
        <f t="shared" si="31"/>
        <v/>
      </c>
      <c r="AR113" s="53" t="str">
        <f t="shared" si="32"/>
        <v/>
      </c>
      <c r="AS113" s="24" t="str">
        <f t="shared" si="33"/>
        <v/>
      </c>
      <c r="AT113" s="53" t="str">
        <f t="shared" si="34"/>
        <v/>
      </c>
      <c r="AU113" s="54" t="str">
        <f t="shared" si="35"/>
        <v/>
      </c>
      <c r="AV113" s="54" t="str">
        <f t="shared" si="36"/>
        <v/>
      </c>
      <c r="AW113" s="30" t="str">
        <f t="shared" si="37"/>
        <v/>
      </c>
      <c r="AX113" s="30" t="str">
        <f t="shared" si="38"/>
        <v/>
      </c>
      <c r="AY113" s="30" t="str">
        <f t="shared" si="39"/>
        <v/>
      </c>
      <c r="AZ113" s="30" t="str">
        <f t="shared" si="40"/>
        <v/>
      </c>
      <c r="BA113" s="30" t="str">
        <f t="shared" si="41"/>
        <v/>
      </c>
      <c r="BB113" s="30" t="str">
        <f t="shared" si="42"/>
        <v/>
      </c>
      <c r="BC113" s="30" t="str">
        <f t="shared" si="43"/>
        <v/>
      </c>
      <c r="BD113" s="30" t="str">
        <f t="shared" si="44"/>
        <v/>
      </c>
      <c r="BE113" s="30" t="str">
        <f t="shared" si="45"/>
        <v/>
      </c>
      <c r="BF113" s="30" t="str">
        <f t="shared" si="46"/>
        <v/>
      </c>
    </row>
    <row r="114" spans="2:58" ht="21" customHeight="1">
      <c r="B114" s="24" t="str">
        <f t="shared" si="25"/>
        <v>0</v>
      </c>
      <c r="C114" s="50">
        <v>107</v>
      </c>
      <c r="D114" s="4"/>
      <c r="E114" s="13"/>
      <c r="F114" s="13"/>
      <c r="G114" s="14"/>
      <c r="H114" s="14"/>
      <c r="I114" s="4"/>
      <c r="J114" s="4"/>
      <c r="K114" s="51" t="str">
        <f>IF(E114="","",申込情報!$C$7)</f>
        <v/>
      </c>
      <c r="L114" s="4"/>
      <c r="M114" s="5"/>
      <c r="N114" s="4"/>
      <c r="O114" s="4"/>
      <c r="P114" s="85"/>
      <c r="Q114" s="5"/>
      <c r="R114" s="15"/>
      <c r="S114" s="15"/>
      <c r="T114" s="17"/>
      <c r="U114" s="87"/>
      <c r="V114" s="16"/>
      <c r="W114" s="4"/>
      <c r="X114" s="15"/>
      <c r="Y114" s="17"/>
      <c r="Z114" s="48"/>
      <c r="AA114" s="52">
        <f t="shared" si="26"/>
        <v>0</v>
      </c>
      <c r="AB114" s="52" t="str">
        <f t="shared" si="27"/>
        <v/>
      </c>
      <c r="AC114" s="52">
        <f t="shared" si="28"/>
        <v>0</v>
      </c>
      <c r="AD114" s="52" t="str">
        <f t="shared" si="29"/>
        <v/>
      </c>
      <c r="AP114" s="127" t="str">
        <f t="shared" si="30"/>
        <v/>
      </c>
      <c r="AQ114" s="53" t="str">
        <f t="shared" si="31"/>
        <v/>
      </c>
      <c r="AR114" s="53" t="str">
        <f t="shared" si="32"/>
        <v/>
      </c>
      <c r="AS114" s="24" t="str">
        <f t="shared" si="33"/>
        <v/>
      </c>
      <c r="AT114" s="53" t="str">
        <f t="shared" si="34"/>
        <v/>
      </c>
      <c r="AU114" s="54" t="str">
        <f t="shared" si="35"/>
        <v/>
      </c>
      <c r="AV114" s="54" t="str">
        <f t="shared" si="36"/>
        <v/>
      </c>
      <c r="AW114" s="30" t="str">
        <f t="shared" si="37"/>
        <v/>
      </c>
      <c r="AX114" s="30" t="str">
        <f t="shared" si="38"/>
        <v/>
      </c>
      <c r="AY114" s="30" t="str">
        <f t="shared" si="39"/>
        <v/>
      </c>
      <c r="AZ114" s="30" t="str">
        <f t="shared" si="40"/>
        <v/>
      </c>
      <c r="BA114" s="30" t="str">
        <f t="shared" si="41"/>
        <v/>
      </c>
      <c r="BB114" s="30" t="str">
        <f t="shared" si="42"/>
        <v/>
      </c>
      <c r="BC114" s="30" t="str">
        <f t="shared" si="43"/>
        <v/>
      </c>
      <c r="BD114" s="30" t="str">
        <f t="shared" si="44"/>
        <v/>
      </c>
      <c r="BE114" s="30" t="str">
        <f t="shared" si="45"/>
        <v/>
      </c>
      <c r="BF114" s="30" t="str">
        <f t="shared" si="46"/>
        <v/>
      </c>
    </row>
    <row r="115" spans="2:58" ht="21" customHeight="1">
      <c r="B115" s="24" t="str">
        <f t="shared" si="25"/>
        <v>0</v>
      </c>
      <c r="C115" s="50">
        <v>108</v>
      </c>
      <c r="D115" s="4"/>
      <c r="E115" s="13"/>
      <c r="F115" s="13"/>
      <c r="G115" s="14"/>
      <c r="H115" s="14"/>
      <c r="I115" s="4"/>
      <c r="J115" s="4"/>
      <c r="K115" s="51" t="str">
        <f>IF(E115="","",申込情報!$C$7)</f>
        <v/>
      </c>
      <c r="L115" s="4"/>
      <c r="M115" s="5"/>
      <c r="N115" s="4"/>
      <c r="O115" s="4"/>
      <c r="P115" s="85"/>
      <c r="Q115" s="5"/>
      <c r="R115" s="15"/>
      <c r="S115" s="15"/>
      <c r="T115" s="17"/>
      <c r="U115" s="87"/>
      <c r="V115" s="16"/>
      <c r="W115" s="4"/>
      <c r="X115" s="15"/>
      <c r="Y115" s="17"/>
      <c r="Z115" s="48"/>
      <c r="AA115" s="52">
        <f t="shared" si="26"/>
        <v>0</v>
      </c>
      <c r="AB115" s="52" t="str">
        <f t="shared" si="27"/>
        <v/>
      </c>
      <c r="AC115" s="52">
        <f t="shared" si="28"/>
        <v>0</v>
      </c>
      <c r="AD115" s="52" t="str">
        <f t="shared" si="29"/>
        <v/>
      </c>
      <c r="AP115" s="127" t="str">
        <f t="shared" si="30"/>
        <v/>
      </c>
      <c r="AQ115" s="53" t="str">
        <f t="shared" si="31"/>
        <v/>
      </c>
      <c r="AR115" s="53" t="str">
        <f t="shared" si="32"/>
        <v/>
      </c>
      <c r="AS115" s="24" t="str">
        <f t="shared" si="33"/>
        <v/>
      </c>
      <c r="AT115" s="53" t="str">
        <f t="shared" si="34"/>
        <v/>
      </c>
      <c r="AU115" s="54" t="str">
        <f t="shared" si="35"/>
        <v/>
      </c>
      <c r="AV115" s="54" t="str">
        <f t="shared" si="36"/>
        <v/>
      </c>
      <c r="AW115" s="30" t="str">
        <f t="shared" si="37"/>
        <v/>
      </c>
      <c r="AX115" s="30" t="str">
        <f t="shared" si="38"/>
        <v/>
      </c>
      <c r="AY115" s="30" t="str">
        <f t="shared" si="39"/>
        <v/>
      </c>
      <c r="AZ115" s="30" t="str">
        <f t="shared" si="40"/>
        <v/>
      </c>
      <c r="BA115" s="30" t="str">
        <f t="shared" si="41"/>
        <v/>
      </c>
      <c r="BB115" s="30" t="str">
        <f t="shared" si="42"/>
        <v/>
      </c>
      <c r="BC115" s="30" t="str">
        <f t="shared" si="43"/>
        <v/>
      </c>
      <c r="BD115" s="30" t="str">
        <f t="shared" si="44"/>
        <v/>
      </c>
      <c r="BE115" s="30" t="str">
        <f t="shared" si="45"/>
        <v/>
      </c>
      <c r="BF115" s="30" t="str">
        <f t="shared" si="46"/>
        <v/>
      </c>
    </row>
    <row r="116" spans="2:58" ht="21" customHeight="1">
      <c r="B116" s="24" t="str">
        <f t="shared" si="25"/>
        <v>0</v>
      </c>
      <c r="C116" s="50">
        <v>109</v>
      </c>
      <c r="D116" s="4"/>
      <c r="E116" s="13"/>
      <c r="F116" s="13"/>
      <c r="G116" s="14"/>
      <c r="H116" s="14"/>
      <c r="I116" s="4"/>
      <c r="J116" s="4"/>
      <c r="K116" s="51" t="str">
        <f>IF(E116="","",申込情報!$C$7)</f>
        <v/>
      </c>
      <c r="L116" s="4"/>
      <c r="M116" s="5"/>
      <c r="N116" s="4"/>
      <c r="O116" s="4"/>
      <c r="P116" s="85"/>
      <c r="Q116" s="5"/>
      <c r="R116" s="15"/>
      <c r="S116" s="15"/>
      <c r="T116" s="17"/>
      <c r="U116" s="87"/>
      <c r="V116" s="16"/>
      <c r="W116" s="4"/>
      <c r="X116" s="15"/>
      <c r="Y116" s="17"/>
      <c r="Z116" s="48"/>
      <c r="AA116" s="52">
        <f t="shared" si="26"/>
        <v>0</v>
      </c>
      <c r="AB116" s="52" t="str">
        <f t="shared" si="27"/>
        <v/>
      </c>
      <c r="AC116" s="52">
        <f t="shared" si="28"/>
        <v>0</v>
      </c>
      <c r="AD116" s="52" t="str">
        <f t="shared" si="29"/>
        <v/>
      </c>
      <c r="AP116" s="127" t="str">
        <f t="shared" si="30"/>
        <v/>
      </c>
      <c r="AQ116" s="53" t="str">
        <f t="shared" si="31"/>
        <v/>
      </c>
      <c r="AR116" s="53" t="str">
        <f t="shared" si="32"/>
        <v/>
      </c>
      <c r="AS116" s="24" t="str">
        <f t="shared" si="33"/>
        <v/>
      </c>
      <c r="AT116" s="53" t="str">
        <f t="shared" si="34"/>
        <v/>
      </c>
      <c r="AU116" s="54" t="str">
        <f t="shared" si="35"/>
        <v/>
      </c>
      <c r="AV116" s="54" t="str">
        <f t="shared" si="36"/>
        <v/>
      </c>
      <c r="AW116" s="30" t="str">
        <f t="shared" si="37"/>
        <v/>
      </c>
      <c r="AX116" s="30" t="str">
        <f t="shared" si="38"/>
        <v/>
      </c>
      <c r="AY116" s="30" t="str">
        <f t="shared" si="39"/>
        <v/>
      </c>
      <c r="AZ116" s="30" t="str">
        <f t="shared" si="40"/>
        <v/>
      </c>
      <c r="BA116" s="30" t="str">
        <f t="shared" si="41"/>
        <v/>
      </c>
      <c r="BB116" s="30" t="str">
        <f t="shared" si="42"/>
        <v/>
      </c>
      <c r="BC116" s="30" t="str">
        <f t="shared" si="43"/>
        <v/>
      </c>
      <c r="BD116" s="30" t="str">
        <f t="shared" si="44"/>
        <v/>
      </c>
      <c r="BE116" s="30" t="str">
        <f t="shared" si="45"/>
        <v/>
      </c>
      <c r="BF116" s="30" t="str">
        <f t="shared" si="46"/>
        <v/>
      </c>
    </row>
    <row r="117" spans="2:58" ht="21" customHeight="1">
      <c r="B117" s="24" t="str">
        <f t="shared" si="25"/>
        <v>0</v>
      </c>
      <c r="C117" s="50">
        <v>110</v>
      </c>
      <c r="D117" s="4"/>
      <c r="E117" s="13"/>
      <c r="F117" s="13"/>
      <c r="G117" s="14"/>
      <c r="H117" s="14"/>
      <c r="I117" s="4"/>
      <c r="J117" s="4"/>
      <c r="K117" s="51" t="str">
        <f>IF(E117="","",申込情報!$C$7)</f>
        <v/>
      </c>
      <c r="L117" s="4"/>
      <c r="M117" s="5"/>
      <c r="N117" s="4"/>
      <c r="O117" s="4"/>
      <c r="P117" s="85"/>
      <c r="Q117" s="5"/>
      <c r="R117" s="15"/>
      <c r="S117" s="15"/>
      <c r="T117" s="17"/>
      <c r="U117" s="87"/>
      <c r="V117" s="16"/>
      <c r="W117" s="4"/>
      <c r="X117" s="15"/>
      <c r="Y117" s="17"/>
      <c r="Z117" s="48"/>
      <c r="AA117" s="52">
        <f t="shared" si="26"/>
        <v>0</v>
      </c>
      <c r="AB117" s="52" t="str">
        <f t="shared" si="27"/>
        <v/>
      </c>
      <c r="AC117" s="52">
        <f t="shared" si="28"/>
        <v>0</v>
      </c>
      <c r="AD117" s="52" t="str">
        <f t="shared" si="29"/>
        <v/>
      </c>
      <c r="AP117" s="127" t="str">
        <f t="shared" si="30"/>
        <v/>
      </c>
      <c r="AQ117" s="53" t="str">
        <f t="shared" si="31"/>
        <v/>
      </c>
      <c r="AR117" s="53" t="str">
        <f t="shared" si="32"/>
        <v/>
      </c>
      <c r="AS117" s="24" t="str">
        <f t="shared" si="33"/>
        <v/>
      </c>
      <c r="AT117" s="53" t="str">
        <f t="shared" si="34"/>
        <v/>
      </c>
      <c r="AU117" s="54" t="str">
        <f t="shared" si="35"/>
        <v/>
      </c>
      <c r="AV117" s="54" t="str">
        <f t="shared" si="36"/>
        <v/>
      </c>
      <c r="AW117" s="30" t="str">
        <f t="shared" si="37"/>
        <v/>
      </c>
      <c r="AX117" s="30" t="str">
        <f t="shared" si="38"/>
        <v/>
      </c>
      <c r="AY117" s="30" t="str">
        <f t="shared" si="39"/>
        <v/>
      </c>
      <c r="AZ117" s="30" t="str">
        <f t="shared" si="40"/>
        <v/>
      </c>
      <c r="BA117" s="30" t="str">
        <f t="shared" si="41"/>
        <v/>
      </c>
      <c r="BB117" s="30" t="str">
        <f t="shared" si="42"/>
        <v/>
      </c>
      <c r="BC117" s="30" t="str">
        <f t="shared" si="43"/>
        <v/>
      </c>
      <c r="BD117" s="30" t="str">
        <f t="shared" si="44"/>
        <v/>
      </c>
      <c r="BE117" s="30" t="str">
        <f t="shared" si="45"/>
        <v/>
      </c>
      <c r="BF117" s="30" t="str">
        <f t="shared" si="46"/>
        <v/>
      </c>
    </row>
    <row r="118" spans="2:58" ht="21" customHeight="1">
      <c r="B118" s="24" t="str">
        <f t="shared" si="25"/>
        <v>0</v>
      </c>
      <c r="C118" s="50">
        <v>111</v>
      </c>
      <c r="D118" s="4"/>
      <c r="E118" s="13"/>
      <c r="F118" s="13"/>
      <c r="G118" s="14"/>
      <c r="H118" s="14"/>
      <c r="I118" s="4"/>
      <c r="J118" s="4"/>
      <c r="K118" s="51" t="str">
        <f>IF(E118="","",申込情報!$C$7)</f>
        <v/>
      </c>
      <c r="L118" s="4"/>
      <c r="M118" s="5"/>
      <c r="N118" s="4"/>
      <c r="O118" s="4"/>
      <c r="P118" s="85"/>
      <c r="Q118" s="5"/>
      <c r="R118" s="15"/>
      <c r="S118" s="15"/>
      <c r="T118" s="17"/>
      <c r="U118" s="87"/>
      <c r="V118" s="16"/>
      <c r="W118" s="4"/>
      <c r="X118" s="15"/>
      <c r="Y118" s="17"/>
      <c r="Z118" s="48"/>
      <c r="AA118" s="52">
        <f t="shared" si="26"/>
        <v>0</v>
      </c>
      <c r="AB118" s="52" t="str">
        <f t="shared" si="27"/>
        <v/>
      </c>
      <c r="AC118" s="52">
        <f t="shared" si="28"/>
        <v>0</v>
      </c>
      <c r="AD118" s="52" t="str">
        <f t="shared" si="29"/>
        <v/>
      </c>
      <c r="AP118" s="127" t="str">
        <f t="shared" si="30"/>
        <v/>
      </c>
      <c r="AQ118" s="53" t="str">
        <f t="shared" si="31"/>
        <v/>
      </c>
      <c r="AR118" s="53" t="str">
        <f t="shared" si="32"/>
        <v/>
      </c>
      <c r="AS118" s="24" t="str">
        <f t="shared" si="33"/>
        <v/>
      </c>
      <c r="AT118" s="53" t="str">
        <f t="shared" si="34"/>
        <v/>
      </c>
      <c r="AU118" s="54" t="str">
        <f t="shared" si="35"/>
        <v/>
      </c>
      <c r="AV118" s="54" t="str">
        <f t="shared" si="36"/>
        <v/>
      </c>
      <c r="AW118" s="30" t="str">
        <f t="shared" si="37"/>
        <v/>
      </c>
      <c r="AX118" s="30" t="str">
        <f t="shared" si="38"/>
        <v/>
      </c>
      <c r="AY118" s="30" t="str">
        <f t="shared" si="39"/>
        <v/>
      </c>
      <c r="AZ118" s="30" t="str">
        <f t="shared" si="40"/>
        <v/>
      </c>
      <c r="BA118" s="30" t="str">
        <f t="shared" si="41"/>
        <v/>
      </c>
      <c r="BB118" s="30" t="str">
        <f t="shared" si="42"/>
        <v/>
      </c>
      <c r="BC118" s="30" t="str">
        <f t="shared" si="43"/>
        <v/>
      </c>
      <c r="BD118" s="30" t="str">
        <f t="shared" si="44"/>
        <v/>
      </c>
      <c r="BE118" s="30" t="str">
        <f t="shared" si="45"/>
        <v/>
      </c>
      <c r="BF118" s="30" t="str">
        <f t="shared" si="46"/>
        <v/>
      </c>
    </row>
    <row r="119" spans="2:58" ht="21" customHeight="1">
      <c r="B119" s="24" t="str">
        <f t="shared" si="25"/>
        <v>0</v>
      </c>
      <c r="C119" s="50">
        <v>112</v>
      </c>
      <c r="D119" s="4"/>
      <c r="E119" s="13"/>
      <c r="F119" s="13"/>
      <c r="G119" s="14"/>
      <c r="H119" s="14"/>
      <c r="I119" s="4"/>
      <c r="J119" s="4"/>
      <c r="K119" s="51" t="str">
        <f>IF(E119="","",申込情報!$C$7)</f>
        <v/>
      </c>
      <c r="L119" s="4"/>
      <c r="M119" s="5"/>
      <c r="N119" s="4"/>
      <c r="O119" s="4"/>
      <c r="P119" s="85"/>
      <c r="Q119" s="5"/>
      <c r="R119" s="15"/>
      <c r="S119" s="15"/>
      <c r="T119" s="17"/>
      <c r="U119" s="87"/>
      <c r="V119" s="16"/>
      <c r="W119" s="4"/>
      <c r="X119" s="15"/>
      <c r="Y119" s="17"/>
      <c r="Z119" s="48"/>
      <c r="AA119" s="52">
        <f t="shared" si="26"/>
        <v>0</v>
      </c>
      <c r="AB119" s="52" t="str">
        <f t="shared" si="27"/>
        <v/>
      </c>
      <c r="AC119" s="52">
        <f t="shared" si="28"/>
        <v>0</v>
      </c>
      <c r="AD119" s="52" t="str">
        <f t="shared" si="29"/>
        <v/>
      </c>
      <c r="AP119" s="127" t="str">
        <f t="shared" si="30"/>
        <v/>
      </c>
      <c r="AQ119" s="53" t="str">
        <f t="shared" si="31"/>
        <v/>
      </c>
      <c r="AR119" s="53" t="str">
        <f t="shared" si="32"/>
        <v/>
      </c>
      <c r="AS119" s="24" t="str">
        <f t="shared" si="33"/>
        <v/>
      </c>
      <c r="AT119" s="53" t="str">
        <f t="shared" si="34"/>
        <v/>
      </c>
      <c r="AU119" s="54" t="str">
        <f t="shared" si="35"/>
        <v/>
      </c>
      <c r="AV119" s="54" t="str">
        <f t="shared" si="36"/>
        <v/>
      </c>
      <c r="AW119" s="30" t="str">
        <f t="shared" si="37"/>
        <v/>
      </c>
      <c r="AX119" s="30" t="str">
        <f t="shared" si="38"/>
        <v/>
      </c>
      <c r="AY119" s="30" t="str">
        <f t="shared" si="39"/>
        <v/>
      </c>
      <c r="AZ119" s="30" t="str">
        <f t="shared" si="40"/>
        <v/>
      </c>
      <c r="BA119" s="30" t="str">
        <f t="shared" si="41"/>
        <v/>
      </c>
      <c r="BB119" s="30" t="str">
        <f t="shared" si="42"/>
        <v/>
      </c>
      <c r="BC119" s="30" t="str">
        <f t="shared" si="43"/>
        <v/>
      </c>
      <c r="BD119" s="30" t="str">
        <f t="shared" si="44"/>
        <v/>
      </c>
      <c r="BE119" s="30" t="str">
        <f t="shared" si="45"/>
        <v/>
      </c>
      <c r="BF119" s="30" t="str">
        <f t="shared" si="46"/>
        <v/>
      </c>
    </row>
    <row r="120" spans="2:58" ht="21" customHeight="1">
      <c r="B120" s="24" t="str">
        <f t="shared" si="25"/>
        <v>0</v>
      </c>
      <c r="C120" s="50">
        <v>113</v>
      </c>
      <c r="D120" s="4"/>
      <c r="E120" s="13"/>
      <c r="F120" s="13"/>
      <c r="G120" s="14"/>
      <c r="H120" s="14"/>
      <c r="I120" s="4"/>
      <c r="J120" s="4"/>
      <c r="K120" s="51" t="str">
        <f>IF(E120="","",申込情報!$C$7)</f>
        <v/>
      </c>
      <c r="L120" s="4"/>
      <c r="M120" s="5"/>
      <c r="N120" s="4"/>
      <c r="O120" s="4"/>
      <c r="P120" s="85"/>
      <c r="Q120" s="5"/>
      <c r="R120" s="15"/>
      <c r="S120" s="15"/>
      <c r="T120" s="17"/>
      <c r="U120" s="87"/>
      <c r="V120" s="16"/>
      <c r="W120" s="4"/>
      <c r="X120" s="15"/>
      <c r="Y120" s="17"/>
      <c r="Z120" s="48"/>
      <c r="AA120" s="52">
        <f t="shared" si="26"/>
        <v>0</v>
      </c>
      <c r="AB120" s="52" t="str">
        <f t="shared" si="27"/>
        <v/>
      </c>
      <c r="AC120" s="52">
        <f t="shared" si="28"/>
        <v>0</v>
      </c>
      <c r="AD120" s="52" t="str">
        <f t="shared" si="29"/>
        <v/>
      </c>
      <c r="AP120" s="127" t="str">
        <f t="shared" si="30"/>
        <v/>
      </c>
      <c r="AQ120" s="53" t="str">
        <f t="shared" si="31"/>
        <v/>
      </c>
      <c r="AR120" s="53" t="str">
        <f t="shared" si="32"/>
        <v/>
      </c>
      <c r="AS120" s="24" t="str">
        <f t="shared" si="33"/>
        <v/>
      </c>
      <c r="AT120" s="53" t="str">
        <f t="shared" si="34"/>
        <v/>
      </c>
      <c r="AU120" s="54" t="str">
        <f t="shared" si="35"/>
        <v/>
      </c>
      <c r="AV120" s="54" t="str">
        <f t="shared" si="36"/>
        <v/>
      </c>
      <c r="AW120" s="30" t="str">
        <f t="shared" si="37"/>
        <v/>
      </c>
      <c r="AX120" s="30" t="str">
        <f t="shared" si="38"/>
        <v/>
      </c>
      <c r="AY120" s="30" t="str">
        <f t="shared" si="39"/>
        <v/>
      </c>
      <c r="AZ120" s="30" t="str">
        <f t="shared" si="40"/>
        <v/>
      </c>
      <c r="BA120" s="30" t="str">
        <f t="shared" si="41"/>
        <v/>
      </c>
      <c r="BB120" s="30" t="str">
        <f t="shared" si="42"/>
        <v/>
      </c>
      <c r="BC120" s="30" t="str">
        <f t="shared" si="43"/>
        <v/>
      </c>
      <c r="BD120" s="30" t="str">
        <f t="shared" si="44"/>
        <v/>
      </c>
      <c r="BE120" s="30" t="str">
        <f t="shared" si="45"/>
        <v/>
      </c>
      <c r="BF120" s="30" t="str">
        <f t="shared" si="46"/>
        <v/>
      </c>
    </row>
    <row r="121" spans="2:58" ht="21" customHeight="1">
      <c r="B121" s="24" t="str">
        <f t="shared" si="25"/>
        <v>0</v>
      </c>
      <c r="C121" s="50">
        <v>114</v>
      </c>
      <c r="D121" s="4"/>
      <c r="E121" s="13"/>
      <c r="F121" s="13"/>
      <c r="G121" s="14"/>
      <c r="H121" s="14"/>
      <c r="I121" s="4"/>
      <c r="J121" s="4"/>
      <c r="K121" s="51" t="str">
        <f>IF(E121="","",申込情報!$C$7)</f>
        <v/>
      </c>
      <c r="L121" s="4"/>
      <c r="M121" s="5"/>
      <c r="N121" s="4"/>
      <c r="O121" s="4"/>
      <c r="P121" s="85"/>
      <c r="Q121" s="5"/>
      <c r="R121" s="15"/>
      <c r="S121" s="15"/>
      <c r="T121" s="17"/>
      <c r="U121" s="87"/>
      <c r="V121" s="16"/>
      <c r="W121" s="4"/>
      <c r="X121" s="15"/>
      <c r="Y121" s="17"/>
      <c r="Z121" s="48"/>
      <c r="AA121" s="52">
        <f t="shared" si="26"/>
        <v>0</v>
      </c>
      <c r="AB121" s="52" t="str">
        <f t="shared" si="27"/>
        <v/>
      </c>
      <c r="AC121" s="52">
        <f t="shared" si="28"/>
        <v>0</v>
      </c>
      <c r="AD121" s="52" t="str">
        <f t="shared" si="29"/>
        <v/>
      </c>
      <c r="AP121" s="127" t="str">
        <f t="shared" si="30"/>
        <v/>
      </c>
      <c r="AQ121" s="53" t="str">
        <f t="shared" si="31"/>
        <v/>
      </c>
      <c r="AR121" s="53" t="str">
        <f t="shared" si="32"/>
        <v/>
      </c>
      <c r="AS121" s="24" t="str">
        <f t="shared" si="33"/>
        <v/>
      </c>
      <c r="AT121" s="53" t="str">
        <f t="shared" si="34"/>
        <v/>
      </c>
      <c r="AU121" s="54" t="str">
        <f t="shared" si="35"/>
        <v/>
      </c>
      <c r="AV121" s="54" t="str">
        <f t="shared" si="36"/>
        <v/>
      </c>
      <c r="AW121" s="30" t="str">
        <f t="shared" si="37"/>
        <v/>
      </c>
      <c r="AX121" s="30" t="str">
        <f t="shared" si="38"/>
        <v/>
      </c>
      <c r="AY121" s="30" t="str">
        <f t="shared" si="39"/>
        <v/>
      </c>
      <c r="AZ121" s="30" t="str">
        <f t="shared" si="40"/>
        <v/>
      </c>
      <c r="BA121" s="30" t="str">
        <f t="shared" si="41"/>
        <v/>
      </c>
      <c r="BB121" s="30" t="str">
        <f t="shared" si="42"/>
        <v/>
      </c>
      <c r="BC121" s="30" t="str">
        <f t="shared" si="43"/>
        <v/>
      </c>
      <c r="BD121" s="30" t="str">
        <f t="shared" si="44"/>
        <v/>
      </c>
      <c r="BE121" s="30" t="str">
        <f t="shared" si="45"/>
        <v/>
      </c>
      <c r="BF121" s="30" t="str">
        <f t="shared" si="46"/>
        <v/>
      </c>
    </row>
    <row r="122" spans="2:58" ht="21" customHeight="1">
      <c r="B122" s="24" t="str">
        <f t="shared" si="25"/>
        <v>0</v>
      </c>
      <c r="C122" s="50">
        <v>115</v>
      </c>
      <c r="D122" s="4"/>
      <c r="E122" s="13"/>
      <c r="F122" s="13"/>
      <c r="G122" s="14"/>
      <c r="H122" s="14"/>
      <c r="I122" s="4"/>
      <c r="J122" s="4"/>
      <c r="K122" s="51" t="str">
        <f>IF(E122="","",申込情報!$C$7)</f>
        <v/>
      </c>
      <c r="L122" s="4"/>
      <c r="M122" s="5"/>
      <c r="N122" s="4"/>
      <c r="O122" s="4"/>
      <c r="P122" s="85"/>
      <c r="Q122" s="5"/>
      <c r="R122" s="15"/>
      <c r="S122" s="15"/>
      <c r="T122" s="17"/>
      <c r="U122" s="87"/>
      <c r="V122" s="16"/>
      <c r="W122" s="4"/>
      <c r="X122" s="15"/>
      <c r="Y122" s="17"/>
      <c r="Z122" s="48"/>
      <c r="AA122" s="52">
        <f t="shared" si="26"/>
        <v>0</v>
      </c>
      <c r="AB122" s="52" t="str">
        <f t="shared" si="27"/>
        <v/>
      </c>
      <c r="AC122" s="52">
        <f t="shared" si="28"/>
        <v>0</v>
      </c>
      <c r="AD122" s="52" t="str">
        <f t="shared" si="29"/>
        <v/>
      </c>
      <c r="AP122" s="127" t="str">
        <f t="shared" si="30"/>
        <v/>
      </c>
      <c r="AQ122" s="53" t="str">
        <f t="shared" si="31"/>
        <v/>
      </c>
      <c r="AR122" s="53" t="str">
        <f t="shared" si="32"/>
        <v/>
      </c>
      <c r="AS122" s="24" t="str">
        <f t="shared" si="33"/>
        <v/>
      </c>
      <c r="AT122" s="53" t="str">
        <f t="shared" si="34"/>
        <v/>
      </c>
      <c r="AU122" s="54" t="str">
        <f t="shared" si="35"/>
        <v/>
      </c>
      <c r="AV122" s="54" t="str">
        <f t="shared" si="36"/>
        <v/>
      </c>
      <c r="AW122" s="30" t="str">
        <f t="shared" si="37"/>
        <v/>
      </c>
      <c r="AX122" s="30" t="str">
        <f t="shared" si="38"/>
        <v/>
      </c>
      <c r="AY122" s="30" t="str">
        <f t="shared" si="39"/>
        <v/>
      </c>
      <c r="AZ122" s="30" t="str">
        <f t="shared" si="40"/>
        <v/>
      </c>
      <c r="BA122" s="30" t="str">
        <f t="shared" si="41"/>
        <v/>
      </c>
      <c r="BB122" s="30" t="str">
        <f t="shared" si="42"/>
        <v/>
      </c>
      <c r="BC122" s="30" t="str">
        <f t="shared" si="43"/>
        <v/>
      </c>
      <c r="BD122" s="30" t="str">
        <f t="shared" si="44"/>
        <v/>
      </c>
      <c r="BE122" s="30" t="str">
        <f t="shared" si="45"/>
        <v/>
      </c>
      <c r="BF122" s="30" t="str">
        <f t="shared" si="46"/>
        <v/>
      </c>
    </row>
    <row r="123" spans="2:58" ht="21" customHeight="1">
      <c r="B123" s="24" t="str">
        <f t="shared" si="25"/>
        <v>0</v>
      </c>
      <c r="C123" s="50">
        <v>116</v>
      </c>
      <c r="D123" s="4"/>
      <c r="E123" s="13"/>
      <c r="F123" s="13"/>
      <c r="G123" s="14"/>
      <c r="H123" s="14"/>
      <c r="I123" s="4"/>
      <c r="J123" s="4"/>
      <c r="K123" s="51" t="str">
        <f>IF(E123="","",申込情報!$C$7)</f>
        <v/>
      </c>
      <c r="L123" s="4"/>
      <c r="M123" s="5"/>
      <c r="N123" s="4"/>
      <c r="O123" s="4"/>
      <c r="P123" s="85"/>
      <c r="Q123" s="5"/>
      <c r="R123" s="15"/>
      <c r="S123" s="15"/>
      <c r="T123" s="17"/>
      <c r="U123" s="87"/>
      <c r="V123" s="16"/>
      <c r="W123" s="4"/>
      <c r="X123" s="15"/>
      <c r="Y123" s="17"/>
      <c r="Z123" s="48"/>
      <c r="AA123" s="52">
        <f t="shared" si="26"/>
        <v>0</v>
      </c>
      <c r="AB123" s="52" t="str">
        <f t="shared" si="27"/>
        <v/>
      </c>
      <c r="AC123" s="52">
        <f t="shared" si="28"/>
        <v>0</v>
      </c>
      <c r="AD123" s="52" t="str">
        <f t="shared" si="29"/>
        <v/>
      </c>
      <c r="AP123" s="127" t="str">
        <f t="shared" si="30"/>
        <v/>
      </c>
      <c r="AQ123" s="53" t="str">
        <f t="shared" si="31"/>
        <v/>
      </c>
      <c r="AR123" s="53" t="str">
        <f t="shared" si="32"/>
        <v/>
      </c>
      <c r="AS123" s="24" t="str">
        <f t="shared" si="33"/>
        <v/>
      </c>
      <c r="AT123" s="53" t="str">
        <f t="shared" si="34"/>
        <v/>
      </c>
      <c r="AU123" s="54" t="str">
        <f t="shared" si="35"/>
        <v/>
      </c>
      <c r="AV123" s="54" t="str">
        <f t="shared" si="36"/>
        <v/>
      </c>
      <c r="AW123" s="30" t="str">
        <f t="shared" si="37"/>
        <v/>
      </c>
      <c r="AX123" s="30" t="str">
        <f t="shared" si="38"/>
        <v/>
      </c>
      <c r="AY123" s="30" t="str">
        <f t="shared" si="39"/>
        <v/>
      </c>
      <c r="AZ123" s="30" t="str">
        <f t="shared" si="40"/>
        <v/>
      </c>
      <c r="BA123" s="30" t="str">
        <f t="shared" si="41"/>
        <v/>
      </c>
      <c r="BB123" s="30" t="str">
        <f t="shared" si="42"/>
        <v/>
      </c>
      <c r="BC123" s="30" t="str">
        <f t="shared" si="43"/>
        <v/>
      </c>
      <c r="BD123" s="30" t="str">
        <f t="shared" si="44"/>
        <v/>
      </c>
      <c r="BE123" s="30" t="str">
        <f t="shared" si="45"/>
        <v/>
      </c>
      <c r="BF123" s="30" t="str">
        <f t="shared" si="46"/>
        <v/>
      </c>
    </row>
    <row r="124" spans="2:58" ht="21" customHeight="1">
      <c r="B124" s="24" t="str">
        <f t="shared" si="25"/>
        <v>0</v>
      </c>
      <c r="C124" s="50">
        <v>117</v>
      </c>
      <c r="D124" s="4"/>
      <c r="E124" s="13"/>
      <c r="F124" s="13"/>
      <c r="G124" s="14"/>
      <c r="H124" s="14"/>
      <c r="I124" s="4"/>
      <c r="J124" s="4"/>
      <c r="K124" s="51" t="str">
        <f>IF(E124="","",申込情報!$C$7)</f>
        <v/>
      </c>
      <c r="L124" s="4"/>
      <c r="M124" s="5"/>
      <c r="N124" s="4"/>
      <c r="O124" s="4"/>
      <c r="P124" s="85"/>
      <c r="Q124" s="5"/>
      <c r="R124" s="15"/>
      <c r="S124" s="15"/>
      <c r="T124" s="17"/>
      <c r="U124" s="87"/>
      <c r="V124" s="16"/>
      <c r="W124" s="4"/>
      <c r="X124" s="15"/>
      <c r="Y124" s="17"/>
      <c r="Z124" s="48"/>
      <c r="AA124" s="52">
        <f t="shared" si="26"/>
        <v>0</v>
      </c>
      <c r="AB124" s="52" t="str">
        <f t="shared" si="27"/>
        <v/>
      </c>
      <c r="AC124" s="52">
        <f t="shared" si="28"/>
        <v>0</v>
      </c>
      <c r="AD124" s="52" t="str">
        <f t="shared" si="29"/>
        <v/>
      </c>
      <c r="AP124" s="127" t="str">
        <f t="shared" si="30"/>
        <v/>
      </c>
      <c r="AQ124" s="53" t="str">
        <f t="shared" si="31"/>
        <v/>
      </c>
      <c r="AR124" s="53" t="str">
        <f t="shared" si="32"/>
        <v/>
      </c>
      <c r="AS124" s="24" t="str">
        <f t="shared" si="33"/>
        <v/>
      </c>
      <c r="AT124" s="53" t="str">
        <f t="shared" si="34"/>
        <v/>
      </c>
      <c r="AU124" s="54" t="str">
        <f t="shared" si="35"/>
        <v/>
      </c>
      <c r="AV124" s="54" t="str">
        <f t="shared" si="36"/>
        <v/>
      </c>
      <c r="AW124" s="30" t="str">
        <f t="shared" si="37"/>
        <v/>
      </c>
      <c r="AX124" s="30" t="str">
        <f t="shared" si="38"/>
        <v/>
      </c>
      <c r="AY124" s="30" t="str">
        <f t="shared" si="39"/>
        <v/>
      </c>
      <c r="AZ124" s="30" t="str">
        <f t="shared" si="40"/>
        <v/>
      </c>
      <c r="BA124" s="30" t="str">
        <f t="shared" si="41"/>
        <v/>
      </c>
      <c r="BB124" s="30" t="str">
        <f t="shared" si="42"/>
        <v/>
      </c>
      <c r="BC124" s="30" t="str">
        <f t="shared" si="43"/>
        <v/>
      </c>
      <c r="BD124" s="30" t="str">
        <f t="shared" si="44"/>
        <v/>
      </c>
      <c r="BE124" s="30" t="str">
        <f t="shared" si="45"/>
        <v/>
      </c>
      <c r="BF124" s="30" t="str">
        <f t="shared" si="46"/>
        <v/>
      </c>
    </row>
    <row r="125" spans="2:58" ht="21" customHeight="1">
      <c r="B125" s="24" t="str">
        <f t="shared" si="25"/>
        <v>0</v>
      </c>
      <c r="C125" s="50">
        <v>118</v>
      </c>
      <c r="D125" s="4"/>
      <c r="E125" s="13"/>
      <c r="F125" s="13"/>
      <c r="G125" s="14"/>
      <c r="H125" s="14"/>
      <c r="I125" s="4"/>
      <c r="J125" s="4"/>
      <c r="K125" s="51" t="str">
        <f>IF(E125="","",申込情報!$C$7)</f>
        <v/>
      </c>
      <c r="L125" s="4"/>
      <c r="M125" s="5"/>
      <c r="N125" s="4"/>
      <c r="O125" s="4"/>
      <c r="P125" s="85"/>
      <c r="Q125" s="5"/>
      <c r="R125" s="15"/>
      <c r="S125" s="15"/>
      <c r="T125" s="17"/>
      <c r="U125" s="87"/>
      <c r="V125" s="16"/>
      <c r="W125" s="4"/>
      <c r="X125" s="15"/>
      <c r="Y125" s="17"/>
      <c r="Z125" s="48"/>
      <c r="AA125" s="52">
        <f t="shared" si="26"/>
        <v>0</v>
      </c>
      <c r="AB125" s="52" t="str">
        <f t="shared" si="27"/>
        <v/>
      </c>
      <c r="AC125" s="52">
        <f t="shared" si="28"/>
        <v>0</v>
      </c>
      <c r="AD125" s="52" t="str">
        <f t="shared" si="29"/>
        <v/>
      </c>
      <c r="AP125" s="127" t="str">
        <f t="shared" si="30"/>
        <v/>
      </c>
      <c r="AQ125" s="53" t="str">
        <f t="shared" si="31"/>
        <v/>
      </c>
      <c r="AR125" s="53" t="str">
        <f t="shared" si="32"/>
        <v/>
      </c>
      <c r="AS125" s="24" t="str">
        <f t="shared" si="33"/>
        <v/>
      </c>
      <c r="AT125" s="53" t="str">
        <f t="shared" si="34"/>
        <v/>
      </c>
      <c r="AU125" s="54" t="str">
        <f t="shared" si="35"/>
        <v/>
      </c>
      <c r="AV125" s="54" t="str">
        <f t="shared" si="36"/>
        <v/>
      </c>
      <c r="AW125" s="30" t="str">
        <f t="shared" si="37"/>
        <v/>
      </c>
      <c r="AX125" s="30" t="str">
        <f t="shared" si="38"/>
        <v/>
      </c>
      <c r="AY125" s="30" t="str">
        <f t="shared" si="39"/>
        <v/>
      </c>
      <c r="AZ125" s="30" t="str">
        <f t="shared" si="40"/>
        <v/>
      </c>
      <c r="BA125" s="30" t="str">
        <f t="shared" si="41"/>
        <v/>
      </c>
      <c r="BB125" s="30" t="str">
        <f t="shared" si="42"/>
        <v/>
      </c>
      <c r="BC125" s="30" t="str">
        <f t="shared" si="43"/>
        <v/>
      </c>
      <c r="BD125" s="30" t="str">
        <f t="shared" si="44"/>
        <v/>
      </c>
      <c r="BE125" s="30" t="str">
        <f t="shared" si="45"/>
        <v/>
      </c>
      <c r="BF125" s="30" t="str">
        <f t="shared" si="46"/>
        <v/>
      </c>
    </row>
    <row r="126" spans="2:58" ht="21" customHeight="1">
      <c r="B126" s="24" t="str">
        <f t="shared" si="25"/>
        <v>0</v>
      </c>
      <c r="C126" s="50">
        <v>119</v>
      </c>
      <c r="D126" s="4"/>
      <c r="E126" s="13"/>
      <c r="F126" s="13"/>
      <c r="G126" s="14"/>
      <c r="H126" s="14"/>
      <c r="I126" s="4"/>
      <c r="J126" s="4"/>
      <c r="K126" s="51" t="str">
        <f>IF(E126="","",申込情報!$C$7)</f>
        <v/>
      </c>
      <c r="L126" s="4"/>
      <c r="M126" s="5"/>
      <c r="N126" s="4"/>
      <c r="O126" s="4"/>
      <c r="P126" s="85"/>
      <c r="Q126" s="5"/>
      <c r="R126" s="15"/>
      <c r="S126" s="15"/>
      <c r="T126" s="17"/>
      <c r="U126" s="87"/>
      <c r="V126" s="16"/>
      <c r="W126" s="4"/>
      <c r="X126" s="15"/>
      <c r="Y126" s="17"/>
      <c r="Z126" s="48"/>
      <c r="AA126" s="52">
        <f t="shared" si="26"/>
        <v>0</v>
      </c>
      <c r="AB126" s="52" t="str">
        <f t="shared" si="27"/>
        <v/>
      </c>
      <c r="AC126" s="52">
        <f t="shared" si="28"/>
        <v>0</v>
      </c>
      <c r="AD126" s="52" t="str">
        <f t="shared" si="29"/>
        <v/>
      </c>
      <c r="AP126" s="127" t="str">
        <f t="shared" si="30"/>
        <v/>
      </c>
      <c r="AQ126" s="53" t="str">
        <f t="shared" si="31"/>
        <v/>
      </c>
      <c r="AR126" s="53" t="str">
        <f t="shared" si="32"/>
        <v/>
      </c>
      <c r="AS126" s="24" t="str">
        <f t="shared" si="33"/>
        <v/>
      </c>
      <c r="AT126" s="53" t="str">
        <f t="shared" si="34"/>
        <v/>
      </c>
      <c r="AU126" s="54" t="str">
        <f t="shared" si="35"/>
        <v/>
      </c>
      <c r="AV126" s="54" t="str">
        <f t="shared" si="36"/>
        <v/>
      </c>
      <c r="AW126" s="30" t="str">
        <f t="shared" si="37"/>
        <v/>
      </c>
      <c r="AX126" s="30" t="str">
        <f t="shared" si="38"/>
        <v/>
      </c>
      <c r="AY126" s="30" t="str">
        <f t="shared" si="39"/>
        <v/>
      </c>
      <c r="AZ126" s="30" t="str">
        <f t="shared" si="40"/>
        <v/>
      </c>
      <c r="BA126" s="30" t="str">
        <f t="shared" si="41"/>
        <v/>
      </c>
      <c r="BB126" s="30" t="str">
        <f t="shared" si="42"/>
        <v/>
      </c>
      <c r="BC126" s="30" t="str">
        <f t="shared" si="43"/>
        <v/>
      </c>
      <c r="BD126" s="30" t="str">
        <f t="shared" si="44"/>
        <v/>
      </c>
      <c r="BE126" s="30" t="str">
        <f t="shared" si="45"/>
        <v/>
      </c>
      <c r="BF126" s="30" t="str">
        <f t="shared" si="46"/>
        <v/>
      </c>
    </row>
    <row r="127" spans="2:58" ht="21" customHeight="1">
      <c r="B127" s="24" t="str">
        <f t="shared" si="25"/>
        <v>0</v>
      </c>
      <c r="C127" s="50">
        <v>120</v>
      </c>
      <c r="D127" s="4"/>
      <c r="E127" s="13"/>
      <c r="F127" s="13"/>
      <c r="G127" s="14"/>
      <c r="H127" s="14"/>
      <c r="I127" s="4"/>
      <c r="J127" s="4"/>
      <c r="K127" s="51" t="str">
        <f>IF(E127="","",申込情報!$C$7)</f>
        <v/>
      </c>
      <c r="L127" s="4"/>
      <c r="M127" s="5"/>
      <c r="N127" s="4"/>
      <c r="O127" s="4"/>
      <c r="P127" s="85"/>
      <c r="Q127" s="5"/>
      <c r="R127" s="15"/>
      <c r="S127" s="15"/>
      <c r="T127" s="17"/>
      <c r="U127" s="87"/>
      <c r="V127" s="16"/>
      <c r="W127" s="4"/>
      <c r="X127" s="15"/>
      <c r="Y127" s="17"/>
      <c r="Z127" s="48"/>
      <c r="AA127" s="52">
        <f t="shared" si="26"/>
        <v>0</v>
      </c>
      <c r="AB127" s="52" t="str">
        <f t="shared" si="27"/>
        <v/>
      </c>
      <c r="AC127" s="52">
        <f t="shared" si="28"/>
        <v>0</v>
      </c>
      <c r="AD127" s="52" t="str">
        <f t="shared" si="29"/>
        <v/>
      </c>
      <c r="AP127" s="127" t="str">
        <f t="shared" si="30"/>
        <v/>
      </c>
      <c r="AQ127" s="53" t="str">
        <f t="shared" si="31"/>
        <v/>
      </c>
      <c r="AR127" s="53" t="str">
        <f t="shared" si="32"/>
        <v/>
      </c>
      <c r="AS127" s="24" t="str">
        <f t="shared" si="33"/>
        <v/>
      </c>
      <c r="AT127" s="53" t="str">
        <f t="shared" si="34"/>
        <v/>
      </c>
      <c r="AU127" s="54" t="str">
        <f t="shared" si="35"/>
        <v/>
      </c>
      <c r="AV127" s="54" t="str">
        <f t="shared" si="36"/>
        <v/>
      </c>
      <c r="AW127" s="30" t="str">
        <f t="shared" si="37"/>
        <v/>
      </c>
      <c r="AX127" s="30" t="str">
        <f t="shared" si="38"/>
        <v/>
      </c>
      <c r="AY127" s="30" t="str">
        <f t="shared" si="39"/>
        <v/>
      </c>
      <c r="AZ127" s="30" t="str">
        <f t="shared" si="40"/>
        <v/>
      </c>
      <c r="BA127" s="30" t="str">
        <f t="shared" si="41"/>
        <v/>
      </c>
      <c r="BB127" s="30" t="str">
        <f t="shared" si="42"/>
        <v/>
      </c>
      <c r="BC127" s="30" t="str">
        <f t="shared" si="43"/>
        <v/>
      </c>
      <c r="BD127" s="30" t="str">
        <f t="shared" si="44"/>
        <v/>
      </c>
      <c r="BE127" s="30" t="str">
        <f t="shared" si="45"/>
        <v/>
      </c>
      <c r="BF127" s="30" t="str">
        <f t="shared" si="46"/>
        <v/>
      </c>
    </row>
    <row r="128" spans="2:58" ht="21" customHeight="1">
      <c r="B128" s="24" t="str">
        <f t="shared" si="25"/>
        <v>0</v>
      </c>
      <c r="C128" s="50">
        <v>121</v>
      </c>
      <c r="D128" s="4"/>
      <c r="E128" s="13"/>
      <c r="F128" s="13"/>
      <c r="G128" s="14"/>
      <c r="H128" s="14"/>
      <c r="I128" s="4"/>
      <c r="J128" s="4"/>
      <c r="K128" s="51" t="str">
        <f>IF(E128="","",申込情報!$C$7)</f>
        <v/>
      </c>
      <c r="L128" s="4"/>
      <c r="M128" s="5"/>
      <c r="N128" s="4"/>
      <c r="O128" s="4"/>
      <c r="P128" s="85"/>
      <c r="Q128" s="5"/>
      <c r="R128" s="15"/>
      <c r="S128" s="15"/>
      <c r="T128" s="17"/>
      <c r="U128" s="87"/>
      <c r="V128" s="16"/>
      <c r="W128" s="4"/>
      <c r="X128" s="15"/>
      <c r="Y128" s="17"/>
      <c r="Z128" s="48"/>
      <c r="AA128" s="52">
        <f t="shared" si="26"/>
        <v>0</v>
      </c>
      <c r="AB128" s="52" t="str">
        <f t="shared" si="27"/>
        <v/>
      </c>
      <c r="AC128" s="52">
        <f t="shared" si="28"/>
        <v>0</v>
      </c>
      <c r="AD128" s="52" t="str">
        <f t="shared" si="29"/>
        <v/>
      </c>
      <c r="AP128" s="127" t="str">
        <f t="shared" si="30"/>
        <v/>
      </c>
      <c r="AQ128" s="53" t="str">
        <f t="shared" si="31"/>
        <v/>
      </c>
      <c r="AR128" s="53" t="str">
        <f t="shared" si="32"/>
        <v/>
      </c>
      <c r="AS128" s="24" t="str">
        <f t="shared" si="33"/>
        <v/>
      </c>
      <c r="AT128" s="53" t="str">
        <f t="shared" si="34"/>
        <v/>
      </c>
      <c r="AU128" s="54" t="str">
        <f t="shared" si="35"/>
        <v/>
      </c>
      <c r="AV128" s="54" t="str">
        <f t="shared" si="36"/>
        <v/>
      </c>
      <c r="AW128" s="30" t="str">
        <f t="shared" si="37"/>
        <v/>
      </c>
      <c r="AX128" s="30" t="str">
        <f t="shared" si="38"/>
        <v/>
      </c>
      <c r="AY128" s="30" t="str">
        <f t="shared" si="39"/>
        <v/>
      </c>
      <c r="AZ128" s="30" t="str">
        <f t="shared" si="40"/>
        <v/>
      </c>
      <c r="BA128" s="30" t="str">
        <f t="shared" si="41"/>
        <v/>
      </c>
      <c r="BB128" s="30" t="str">
        <f t="shared" si="42"/>
        <v/>
      </c>
      <c r="BC128" s="30" t="str">
        <f t="shared" si="43"/>
        <v/>
      </c>
      <c r="BD128" s="30" t="str">
        <f t="shared" si="44"/>
        <v/>
      </c>
      <c r="BE128" s="30" t="str">
        <f t="shared" si="45"/>
        <v/>
      </c>
      <c r="BF128" s="30" t="str">
        <f t="shared" si="46"/>
        <v/>
      </c>
    </row>
    <row r="129" spans="2:58" ht="21" customHeight="1">
      <c r="B129" s="24" t="str">
        <f t="shared" si="25"/>
        <v>0</v>
      </c>
      <c r="C129" s="50">
        <v>122</v>
      </c>
      <c r="D129" s="4"/>
      <c r="E129" s="13"/>
      <c r="F129" s="13"/>
      <c r="G129" s="14"/>
      <c r="H129" s="14"/>
      <c r="I129" s="4"/>
      <c r="J129" s="4"/>
      <c r="K129" s="51" t="str">
        <f>IF(E129="","",申込情報!$C$7)</f>
        <v/>
      </c>
      <c r="L129" s="4"/>
      <c r="M129" s="5"/>
      <c r="N129" s="4"/>
      <c r="O129" s="4"/>
      <c r="P129" s="85"/>
      <c r="Q129" s="5"/>
      <c r="R129" s="15"/>
      <c r="S129" s="15"/>
      <c r="T129" s="17"/>
      <c r="U129" s="87"/>
      <c r="V129" s="16"/>
      <c r="W129" s="4"/>
      <c r="X129" s="15"/>
      <c r="Y129" s="17"/>
      <c r="Z129" s="48"/>
      <c r="AA129" s="52">
        <f t="shared" si="26"/>
        <v>0</v>
      </c>
      <c r="AB129" s="52" t="str">
        <f t="shared" si="27"/>
        <v/>
      </c>
      <c r="AC129" s="52">
        <f t="shared" si="28"/>
        <v>0</v>
      </c>
      <c r="AD129" s="52" t="str">
        <f t="shared" si="29"/>
        <v/>
      </c>
      <c r="AP129" s="127" t="str">
        <f t="shared" si="30"/>
        <v/>
      </c>
      <c r="AQ129" s="53" t="str">
        <f t="shared" si="31"/>
        <v/>
      </c>
      <c r="AR129" s="53" t="str">
        <f t="shared" si="32"/>
        <v/>
      </c>
      <c r="AS129" s="24" t="str">
        <f t="shared" si="33"/>
        <v/>
      </c>
      <c r="AT129" s="53" t="str">
        <f t="shared" si="34"/>
        <v/>
      </c>
      <c r="AU129" s="54" t="str">
        <f t="shared" si="35"/>
        <v/>
      </c>
      <c r="AV129" s="54" t="str">
        <f t="shared" si="36"/>
        <v/>
      </c>
      <c r="AW129" s="30" t="str">
        <f t="shared" si="37"/>
        <v/>
      </c>
      <c r="AX129" s="30" t="str">
        <f t="shared" si="38"/>
        <v/>
      </c>
      <c r="AY129" s="30" t="str">
        <f t="shared" si="39"/>
        <v/>
      </c>
      <c r="AZ129" s="30" t="str">
        <f t="shared" si="40"/>
        <v/>
      </c>
      <c r="BA129" s="30" t="str">
        <f t="shared" si="41"/>
        <v/>
      </c>
      <c r="BB129" s="30" t="str">
        <f t="shared" si="42"/>
        <v/>
      </c>
      <c r="BC129" s="30" t="str">
        <f t="shared" si="43"/>
        <v/>
      </c>
      <c r="BD129" s="30" t="str">
        <f t="shared" si="44"/>
        <v/>
      </c>
      <c r="BE129" s="30" t="str">
        <f t="shared" si="45"/>
        <v/>
      </c>
      <c r="BF129" s="30" t="str">
        <f t="shared" si="46"/>
        <v/>
      </c>
    </row>
    <row r="130" spans="2:58" ht="21" customHeight="1">
      <c r="B130" s="24" t="str">
        <f t="shared" si="25"/>
        <v>0</v>
      </c>
      <c r="C130" s="50">
        <v>123</v>
      </c>
      <c r="D130" s="4"/>
      <c r="E130" s="13"/>
      <c r="F130" s="13"/>
      <c r="G130" s="14"/>
      <c r="H130" s="14"/>
      <c r="I130" s="4"/>
      <c r="J130" s="4"/>
      <c r="K130" s="51" t="str">
        <f>IF(E130="","",申込情報!$C$7)</f>
        <v/>
      </c>
      <c r="L130" s="4"/>
      <c r="M130" s="5"/>
      <c r="N130" s="4"/>
      <c r="O130" s="4"/>
      <c r="P130" s="85"/>
      <c r="Q130" s="5"/>
      <c r="R130" s="15"/>
      <c r="S130" s="15"/>
      <c r="T130" s="17"/>
      <c r="U130" s="87"/>
      <c r="V130" s="16"/>
      <c r="W130" s="4"/>
      <c r="X130" s="15"/>
      <c r="Y130" s="17"/>
      <c r="Z130" s="48"/>
      <c r="AA130" s="52">
        <f t="shared" si="26"/>
        <v>0</v>
      </c>
      <c r="AB130" s="52" t="str">
        <f t="shared" si="27"/>
        <v/>
      </c>
      <c r="AC130" s="52">
        <f t="shared" si="28"/>
        <v>0</v>
      </c>
      <c r="AD130" s="52" t="str">
        <f t="shared" si="29"/>
        <v/>
      </c>
      <c r="AP130" s="127" t="str">
        <f t="shared" si="30"/>
        <v/>
      </c>
      <c r="AQ130" s="53" t="str">
        <f t="shared" si="31"/>
        <v/>
      </c>
      <c r="AR130" s="53" t="str">
        <f t="shared" si="32"/>
        <v/>
      </c>
      <c r="AS130" s="24" t="str">
        <f t="shared" si="33"/>
        <v/>
      </c>
      <c r="AT130" s="53" t="str">
        <f t="shared" si="34"/>
        <v/>
      </c>
      <c r="AU130" s="54" t="str">
        <f t="shared" si="35"/>
        <v/>
      </c>
      <c r="AV130" s="54" t="str">
        <f t="shared" si="36"/>
        <v/>
      </c>
      <c r="AW130" s="30" t="str">
        <f t="shared" si="37"/>
        <v/>
      </c>
      <c r="AX130" s="30" t="str">
        <f t="shared" si="38"/>
        <v/>
      </c>
      <c r="AY130" s="30" t="str">
        <f t="shared" si="39"/>
        <v/>
      </c>
      <c r="AZ130" s="30" t="str">
        <f t="shared" si="40"/>
        <v/>
      </c>
      <c r="BA130" s="30" t="str">
        <f t="shared" si="41"/>
        <v/>
      </c>
      <c r="BB130" s="30" t="str">
        <f t="shared" si="42"/>
        <v/>
      </c>
      <c r="BC130" s="30" t="str">
        <f t="shared" si="43"/>
        <v/>
      </c>
      <c r="BD130" s="30" t="str">
        <f t="shared" si="44"/>
        <v/>
      </c>
      <c r="BE130" s="30" t="str">
        <f t="shared" si="45"/>
        <v/>
      </c>
      <c r="BF130" s="30" t="str">
        <f t="shared" si="46"/>
        <v/>
      </c>
    </row>
    <row r="131" spans="2:58" ht="21" customHeight="1">
      <c r="B131" s="24" t="str">
        <f t="shared" si="25"/>
        <v>0</v>
      </c>
      <c r="C131" s="50">
        <v>124</v>
      </c>
      <c r="D131" s="4"/>
      <c r="E131" s="13"/>
      <c r="F131" s="13"/>
      <c r="G131" s="14"/>
      <c r="H131" s="14"/>
      <c r="I131" s="4"/>
      <c r="J131" s="4"/>
      <c r="K131" s="51" t="str">
        <f>IF(E131="","",申込情報!$C$7)</f>
        <v/>
      </c>
      <c r="L131" s="4"/>
      <c r="M131" s="5"/>
      <c r="N131" s="4"/>
      <c r="O131" s="4"/>
      <c r="P131" s="85"/>
      <c r="Q131" s="5"/>
      <c r="R131" s="15"/>
      <c r="S131" s="15"/>
      <c r="T131" s="17"/>
      <c r="U131" s="87"/>
      <c r="V131" s="16"/>
      <c r="W131" s="4"/>
      <c r="X131" s="15"/>
      <c r="Y131" s="17"/>
      <c r="Z131" s="48"/>
      <c r="AA131" s="52">
        <f t="shared" si="26"/>
        <v>0</v>
      </c>
      <c r="AB131" s="52" t="str">
        <f t="shared" si="27"/>
        <v/>
      </c>
      <c r="AC131" s="52">
        <f t="shared" si="28"/>
        <v>0</v>
      </c>
      <c r="AD131" s="52" t="str">
        <f t="shared" si="29"/>
        <v/>
      </c>
      <c r="AP131" s="127" t="str">
        <f t="shared" si="30"/>
        <v/>
      </c>
      <c r="AQ131" s="53" t="str">
        <f t="shared" si="31"/>
        <v/>
      </c>
      <c r="AR131" s="53" t="str">
        <f t="shared" si="32"/>
        <v/>
      </c>
      <c r="AS131" s="24" t="str">
        <f t="shared" si="33"/>
        <v/>
      </c>
      <c r="AT131" s="53" t="str">
        <f t="shared" si="34"/>
        <v/>
      </c>
      <c r="AU131" s="54" t="str">
        <f t="shared" si="35"/>
        <v/>
      </c>
      <c r="AV131" s="54" t="str">
        <f t="shared" si="36"/>
        <v/>
      </c>
      <c r="AW131" s="30" t="str">
        <f t="shared" si="37"/>
        <v/>
      </c>
      <c r="AX131" s="30" t="str">
        <f t="shared" si="38"/>
        <v/>
      </c>
      <c r="AY131" s="30" t="str">
        <f t="shared" si="39"/>
        <v/>
      </c>
      <c r="AZ131" s="30" t="str">
        <f t="shared" si="40"/>
        <v/>
      </c>
      <c r="BA131" s="30" t="str">
        <f t="shared" si="41"/>
        <v/>
      </c>
      <c r="BB131" s="30" t="str">
        <f t="shared" si="42"/>
        <v/>
      </c>
      <c r="BC131" s="30" t="str">
        <f t="shared" si="43"/>
        <v/>
      </c>
      <c r="BD131" s="30" t="str">
        <f t="shared" si="44"/>
        <v/>
      </c>
      <c r="BE131" s="30" t="str">
        <f t="shared" si="45"/>
        <v/>
      </c>
      <c r="BF131" s="30" t="str">
        <f t="shared" si="46"/>
        <v/>
      </c>
    </row>
    <row r="132" spans="2:58" ht="21" customHeight="1">
      <c r="B132" s="24" t="str">
        <f t="shared" si="25"/>
        <v>0</v>
      </c>
      <c r="C132" s="55">
        <v>125</v>
      </c>
      <c r="D132" s="7"/>
      <c r="E132" s="18"/>
      <c r="F132" s="18"/>
      <c r="G132" s="19"/>
      <c r="H132" s="19"/>
      <c r="I132" s="7"/>
      <c r="J132" s="7"/>
      <c r="K132" s="56" t="str">
        <f>IF(E132="","",申込情報!$C$7)</f>
        <v/>
      </c>
      <c r="L132" s="7"/>
      <c r="M132" s="8"/>
      <c r="N132" s="7"/>
      <c r="O132" s="7"/>
      <c r="P132" s="86"/>
      <c r="Q132" s="8"/>
      <c r="R132" s="20"/>
      <c r="S132" s="20"/>
      <c r="T132" s="22"/>
      <c r="U132" s="87"/>
      <c r="V132" s="16"/>
      <c r="W132" s="4"/>
      <c r="X132" s="15"/>
      <c r="Y132" s="17"/>
      <c r="Z132" s="48"/>
      <c r="AA132" s="52">
        <f t="shared" si="26"/>
        <v>0</v>
      </c>
      <c r="AB132" s="52" t="str">
        <f t="shared" si="27"/>
        <v/>
      </c>
      <c r="AC132" s="52">
        <f t="shared" si="28"/>
        <v>0</v>
      </c>
      <c r="AD132" s="52" t="str">
        <f t="shared" si="29"/>
        <v/>
      </c>
      <c r="AP132" s="127" t="str">
        <f t="shared" si="30"/>
        <v/>
      </c>
      <c r="AQ132" s="53" t="str">
        <f t="shared" si="31"/>
        <v/>
      </c>
      <c r="AR132" s="53" t="str">
        <f t="shared" si="32"/>
        <v/>
      </c>
      <c r="AS132" s="24" t="str">
        <f t="shared" si="33"/>
        <v/>
      </c>
      <c r="AT132" s="53" t="str">
        <f t="shared" si="34"/>
        <v/>
      </c>
      <c r="AU132" s="54" t="str">
        <f t="shared" si="35"/>
        <v/>
      </c>
      <c r="AV132" s="54" t="str">
        <f t="shared" si="36"/>
        <v/>
      </c>
      <c r="AW132" s="30" t="str">
        <f t="shared" si="37"/>
        <v/>
      </c>
      <c r="AX132" s="30" t="str">
        <f t="shared" si="38"/>
        <v/>
      </c>
      <c r="AY132" s="30" t="str">
        <f t="shared" si="39"/>
        <v/>
      </c>
      <c r="AZ132" s="30" t="str">
        <f t="shared" si="40"/>
        <v/>
      </c>
      <c r="BA132" s="30" t="str">
        <f t="shared" si="41"/>
        <v/>
      </c>
      <c r="BB132" s="30" t="str">
        <f t="shared" si="42"/>
        <v/>
      </c>
      <c r="BC132" s="30" t="str">
        <f t="shared" si="43"/>
        <v/>
      </c>
      <c r="BD132" s="30" t="str">
        <f t="shared" si="44"/>
        <v/>
      </c>
      <c r="BE132" s="30" t="str">
        <f t="shared" si="45"/>
        <v/>
      </c>
      <c r="BF132" s="30" t="str">
        <f t="shared" si="46"/>
        <v/>
      </c>
    </row>
    <row r="133" spans="2:58" ht="21" customHeight="1">
      <c r="B133" s="24" t="str">
        <f t="shared" si="25"/>
        <v>0</v>
      </c>
      <c r="C133" s="106">
        <v>126</v>
      </c>
      <c r="D133" s="107"/>
      <c r="E133" s="108"/>
      <c r="F133" s="108"/>
      <c r="G133" s="109"/>
      <c r="H133" s="109"/>
      <c r="I133" s="107"/>
      <c r="J133" s="107"/>
      <c r="K133" s="110" t="str">
        <f>IF(E133="","",申込情報!$C$7)</f>
        <v/>
      </c>
      <c r="L133" s="107"/>
      <c r="M133" s="111"/>
      <c r="N133" s="107"/>
      <c r="O133" s="107"/>
      <c r="P133" s="114"/>
      <c r="Q133" s="111"/>
      <c r="R133" s="112"/>
      <c r="S133" s="112"/>
      <c r="T133" s="113"/>
      <c r="U133" s="87"/>
      <c r="V133" s="16"/>
      <c r="W133" s="4"/>
      <c r="X133" s="15"/>
      <c r="Y133" s="17"/>
      <c r="Z133" s="48"/>
      <c r="AA133" s="52">
        <f t="shared" si="26"/>
        <v>0</v>
      </c>
      <c r="AB133" s="52" t="str">
        <f t="shared" si="27"/>
        <v/>
      </c>
      <c r="AC133" s="52">
        <f t="shared" si="28"/>
        <v>0</v>
      </c>
      <c r="AD133" s="52" t="str">
        <f t="shared" si="29"/>
        <v/>
      </c>
      <c r="AP133" s="127" t="str">
        <f>IF(D133="","",D133)</f>
        <v/>
      </c>
      <c r="AQ133" s="53" t="str">
        <f t="shared" si="31"/>
        <v/>
      </c>
      <c r="AR133" s="53" t="str">
        <f t="shared" si="32"/>
        <v/>
      </c>
      <c r="AS133" s="24" t="str">
        <f>IF(E133="","",E133&amp;" "&amp;F133)</f>
        <v/>
      </c>
      <c r="AT133" s="53" t="str">
        <f>IF(G133="","",G133)</f>
        <v/>
      </c>
      <c r="AU133" s="54" t="str">
        <f>IF(H133="","",H133)</f>
        <v/>
      </c>
      <c r="AV133" s="54" t="str">
        <f>IF(G133="","",G133&amp;" "&amp;H133)</f>
        <v/>
      </c>
      <c r="AW133" s="30" t="str">
        <f>IF(I133="","",I133)</f>
        <v/>
      </c>
      <c r="AX133" s="30" t="str">
        <f>IF(J133="","",J133)</f>
        <v/>
      </c>
      <c r="AY133" s="30" t="str">
        <f>IF(K133="","",K133)</f>
        <v/>
      </c>
      <c r="AZ133" s="30" t="str">
        <f t="shared" si="40"/>
        <v/>
      </c>
      <c r="BA133" s="30" t="str">
        <f>IF(O133="","",N133*10000+O133*100+P133)</f>
        <v/>
      </c>
      <c r="BB133" s="30" t="str">
        <f>IF(Q133="","",Q133)</f>
        <v/>
      </c>
      <c r="BC133" s="30" t="str">
        <f>IF(S133="","",R133*10000+S133*100+T133)</f>
        <v/>
      </c>
      <c r="BD133" s="30" t="str">
        <f>IF(K133="","",K133)</f>
        <v/>
      </c>
      <c r="BE133" s="30" t="str">
        <f>IF(W133="","",W133)</f>
        <v/>
      </c>
      <c r="BF133" s="30" t="str">
        <f>IF(X133="","",X133*100+Y133)</f>
        <v/>
      </c>
    </row>
    <row r="134" spans="2:58" ht="21" customHeight="1">
      <c r="B134" s="24" t="str">
        <f t="shared" si="25"/>
        <v>0</v>
      </c>
      <c r="C134" s="50">
        <v>127</v>
      </c>
      <c r="D134" s="4"/>
      <c r="E134" s="13"/>
      <c r="F134" s="13"/>
      <c r="G134" s="14"/>
      <c r="H134" s="14"/>
      <c r="I134" s="4"/>
      <c r="J134" s="4"/>
      <c r="K134" s="51" t="str">
        <f>IF(E134="","",申込情報!$C$7)</f>
        <v/>
      </c>
      <c r="L134" s="4"/>
      <c r="M134" s="5"/>
      <c r="N134" s="4"/>
      <c r="O134" s="4"/>
      <c r="P134" s="85"/>
      <c r="Q134" s="5"/>
      <c r="R134" s="15"/>
      <c r="S134" s="15"/>
      <c r="T134" s="17"/>
      <c r="U134" s="87"/>
      <c r="V134" s="16"/>
      <c r="W134" s="4"/>
      <c r="X134" s="15"/>
      <c r="Y134" s="17"/>
      <c r="Z134" s="48"/>
      <c r="AA134" s="52">
        <f t="shared" si="26"/>
        <v>0</v>
      </c>
      <c r="AB134" s="52" t="str">
        <f t="shared" si="27"/>
        <v/>
      </c>
      <c r="AC134" s="52">
        <f t="shared" si="28"/>
        <v>0</v>
      </c>
      <c r="AD134" s="52" t="str">
        <f t="shared" si="29"/>
        <v/>
      </c>
      <c r="AP134" s="127" t="str">
        <f t="shared" ref="AP134:AP157" si="47">IF(D134="","",D134)</f>
        <v/>
      </c>
      <c r="AQ134" s="53" t="str">
        <f t="shared" si="31"/>
        <v/>
      </c>
      <c r="AR134" s="53" t="str">
        <f t="shared" si="32"/>
        <v/>
      </c>
      <c r="AS134" s="24" t="str">
        <f t="shared" ref="AS134:AS157" si="48">IF(E134="","",E134&amp;" "&amp;F134)</f>
        <v/>
      </c>
      <c r="AT134" s="53" t="str">
        <f t="shared" ref="AT134:AT157" si="49">IF(G134="","",G134)</f>
        <v/>
      </c>
      <c r="AU134" s="54" t="str">
        <f t="shared" ref="AU134:AU157" si="50">IF(H134="","",H134)</f>
        <v/>
      </c>
      <c r="AV134" s="54" t="str">
        <f t="shared" ref="AV134:AV157" si="51">IF(G134="","",G134&amp;" "&amp;H134)</f>
        <v/>
      </c>
      <c r="AW134" s="30" t="str">
        <f t="shared" ref="AW134:AW157" si="52">IF(I134="","",I134)</f>
        <v/>
      </c>
      <c r="AX134" s="30" t="str">
        <f t="shared" ref="AX134:AX157" si="53">IF(J134="","",J134)</f>
        <v/>
      </c>
      <c r="AY134" s="30" t="str">
        <f t="shared" ref="AY134:AY157" si="54">IF(K134="","",K134)</f>
        <v/>
      </c>
      <c r="AZ134" s="30" t="str">
        <f t="shared" si="40"/>
        <v/>
      </c>
      <c r="BA134" s="30" t="str">
        <f t="shared" ref="BA134:BA157" si="55">IF(O134="","",N134*10000+O134*100+P134)</f>
        <v/>
      </c>
      <c r="BB134" s="30" t="str">
        <f t="shared" ref="BB134:BB157" si="56">IF(Q134="","",Q134)</f>
        <v/>
      </c>
      <c r="BC134" s="30" t="str">
        <f t="shared" ref="BC134:BC157" si="57">IF(S134="","",R134*10000+S134*100+T134)</f>
        <v/>
      </c>
      <c r="BD134" s="30" t="str">
        <f t="shared" ref="BD134:BD157" si="58">IF(K134="","",K134)</f>
        <v/>
      </c>
      <c r="BE134" s="30" t="str">
        <f t="shared" ref="BE134:BE157" si="59">IF(W134="","",W134)</f>
        <v/>
      </c>
      <c r="BF134" s="30" t="str">
        <f t="shared" ref="BF134:BF157" si="60">IF(X134="","",X134*100+Y134)</f>
        <v/>
      </c>
    </row>
    <row r="135" spans="2:58" ht="21" customHeight="1">
      <c r="B135" s="24" t="str">
        <f t="shared" si="25"/>
        <v>0</v>
      </c>
      <c r="C135" s="50">
        <v>128</v>
      </c>
      <c r="D135" s="4"/>
      <c r="E135" s="13"/>
      <c r="F135" s="13"/>
      <c r="G135" s="14"/>
      <c r="H135" s="14"/>
      <c r="I135" s="4"/>
      <c r="J135" s="4"/>
      <c r="K135" s="51" t="str">
        <f>IF(E135="","",申込情報!$C$7)</f>
        <v/>
      </c>
      <c r="L135" s="4"/>
      <c r="M135" s="5"/>
      <c r="N135" s="4"/>
      <c r="O135" s="4"/>
      <c r="P135" s="85"/>
      <c r="Q135" s="5"/>
      <c r="R135" s="15"/>
      <c r="S135" s="15"/>
      <c r="T135" s="17"/>
      <c r="U135" s="87"/>
      <c r="V135" s="16"/>
      <c r="W135" s="4"/>
      <c r="X135" s="15"/>
      <c r="Y135" s="17"/>
      <c r="Z135" s="48"/>
      <c r="AA135" s="52">
        <f t="shared" si="26"/>
        <v>0</v>
      </c>
      <c r="AB135" s="52" t="str">
        <f t="shared" si="27"/>
        <v/>
      </c>
      <c r="AC135" s="52">
        <f t="shared" si="28"/>
        <v>0</v>
      </c>
      <c r="AD135" s="52" t="str">
        <f t="shared" si="29"/>
        <v/>
      </c>
      <c r="AP135" s="127" t="str">
        <f t="shared" si="47"/>
        <v/>
      </c>
      <c r="AQ135" s="53" t="str">
        <f t="shared" si="31"/>
        <v/>
      </c>
      <c r="AR135" s="53" t="str">
        <f t="shared" si="32"/>
        <v/>
      </c>
      <c r="AS135" s="24" t="str">
        <f t="shared" si="48"/>
        <v/>
      </c>
      <c r="AT135" s="53" t="str">
        <f t="shared" si="49"/>
        <v/>
      </c>
      <c r="AU135" s="54" t="str">
        <f t="shared" si="50"/>
        <v/>
      </c>
      <c r="AV135" s="54" t="str">
        <f t="shared" si="51"/>
        <v/>
      </c>
      <c r="AW135" s="30" t="str">
        <f t="shared" si="52"/>
        <v/>
      </c>
      <c r="AX135" s="30" t="str">
        <f t="shared" si="53"/>
        <v/>
      </c>
      <c r="AY135" s="30" t="str">
        <f t="shared" si="54"/>
        <v/>
      </c>
      <c r="AZ135" s="30" t="str">
        <f t="shared" si="40"/>
        <v/>
      </c>
      <c r="BA135" s="30" t="str">
        <f t="shared" si="55"/>
        <v/>
      </c>
      <c r="BB135" s="30" t="str">
        <f t="shared" si="56"/>
        <v/>
      </c>
      <c r="BC135" s="30" t="str">
        <f t="shared" si="57"/>
        <v/>
      </c>
      <c r="BD135" s="30" t="str">
        <f t="shared" si="58"/>
        <v/>
      </c>
      <c r="BE135" s="30" t="str">
        <f t="shared" si="59"/>
        <v/>
      </c>
      <c r="BF135" s="30" t="str">
        <f t="shared" si="60"/>
        <v/>
      </c>
    </row>
    <row r="136" spans="2:58" ht="21" customHeight="1">
      <c r="B136" s="24" t="str">
        <f t="shared" si="25"/>
        <v>0</v>
      </c>
      <c r="C136" s="50">
        <v>129</v>
      </c>
      <c r="D136" s="4"/>
      <c r="E136" s="13"/>
      <c r="F136" s="13"/>
      <c r="G136" s="14"/>
      <c r="H136" s="14"/>
      <c r="I136" s="4"/>
      <c r="J136" s="4"/>
      <c r="K136" s="51" t="str">
        <f>IF(E136="","",申込情報!$C$7)</f>
        <v/>
      </c>
      <c r="L136" s="4"/>
      <c r="M136" s="5"/>
      <c r="N136" s="4"/>
      <c r="O136" s="4"/>
      <c r="P136" s="85"/>
      <c r="Q136" s="5"/>
      <c r="R136" s="15"/>
      <c r="S136" s="15"/>
      <c r="T136" s="17"/>
      <c r="U136" s="87"/>
      <c r="V136" s="16"/>
      <c r="W136" s="4"/>
      <c r="X136" s="15"/>
      <c r="Y136" s="17"/>
      <c r="Z136" s="48"/>
      <c r="AA136" s="52">
        <f t="shared" si="26"/>
        <v>0</v>
      </c>
      <c r="AB136" s="52" t="str">
        <f t="shared" si="27"/>
        <v/>
      </c>
      <c r="AC136" s="52">
        <f t="shared" si="28"/>
        <v>0</v>
      </c>
      <c r="AD136" s="52" t="str">
        <f t="shared" si="29"/>
        <v/>
      </c>
      <c r="AP136" s="127" t="str">
        <f t="shared" si="47"/>
        <v/>
      </c>
      <c r="AQ136" s="53" t="str">
        <f t="shared" si="31"/>
        <v/>
      </c>
      <c r="AR136" s="53" t="str">
        <f t="shared" si="32"/>
        <v/>
      </c>
      <c r="AS136" s="24" t="str">
        <f t="shared" si="48"/>
        <v/>
      </c>
      <c r="AT136" s="53" t="str">
        <f t="shared" si="49"/>
        <v/>
      </c>
      <c r="AU136" s="54" t="str">
        <f t="shared" si="50"/>
        <v/>
      </c>
      <c r="AV136" s="54" t="str">
        <f t="shared" si="51"/>
        <v/>
      </c>
      <c r="AW136" s="30" t="str">
        <f t="shared" si="52"/>
        <v/>
      </c>
      <c r="AX136" s="30" t="str">
        <f t="shared" si="53"/>
        <v/>
      </c>
      <c r="AY136" s="30" t="str">
        <f t="shared" si="54"/>
        <v/>
      </c>
      <c r="AZ136" s="30" t="str">
        <f t="shared" si="40"/>
        <v/>
      </c>
      <c r="BA136" s="30" t="str">
        <f t="shared" si="55"/>
        <v/>
      </c>
      <c r="BB136" s="30" t="str">
        <f t="shared" si="56"/>
        <v/>
      </c>
      <c r="BC136" s="30" t="str">
        <f t="shared" si="57"/>
        <v/>
      </c>
      <c r="BD136" s="30" t="str">
        <f t="shared" si="58"/>
        <v/>
      </c>
      <c r="BE136" s="30" t="str">
        <f t="shared" si="59"/>
        <v/>
      </c>
      <c r="BF136" s="30" t="str">
        <f t="shared" si="60"/>
        <v/>
      </c>
    </row>
    <row r="137" spans="2:58" ht="21" customHeight="1">
      <c r="B137" s="24" t="str">
        <f t="shared" ref="B137:B157" si="61">D137&amp;$C$6</f>
        <v>0</v>
      </c>
      <c r="C137" s="50">
        <v>130</v>
      </c>
      <c r="D137" s="4"/>
      <c r="E137" s="13"/>
      <c r="F137" s="13"/>
      <c r="G137" s="14"/>
      <c r="H137" s="14"/>
      <c r="I137" s="4"/>
      <c r="J137" s="4"/>
      <c r="K137" s="51" t="str">
        <f>IF(E137="","",申込情報!$C$7)</f>
        <v/>
      </c>
      <c r="L137" s="4"/>
      <c r="M137" s="5"/>
      <c r="N137" s="4"/>
      <c r="O137" s="4"/>
      <c r="P137" s="85"/>
      <c r="Q137" s="5"/>
      <c r="R137" s="15"/>
      <c r="S137" s="15"/>
      <c r="T137" s="17"/>
      <c r="U137" s="87"/>
      <c r="V137" s="16"/>
      <c r="W137" s="4"/>
      <c r="X137" s="15"/>
      <c r="Y137" s="17"/>
      <c r="Z137" s="48"/>
      <c r="AA137" s="52">
        <f t="shared" ref="AA137:AA157" si="62">IF(D137="男",COUNTA(M137,Q137),0)</f>
        <v>0</v>
      </c>
      <c r="AB137" s="52" t="str">
        <f t="shared" ref="AB137:AB157" si="63">IF(D137="男",COUNTIF(W137,"1"),"")</f>
        <v/>
      </c>
      <c r="AC137" s="52">
        <f t="shared" ref="AC137:AC157" si="64">IF(D137="女",COUNTA(M137,Q137),0)</f>
        <v>0</v>
      </c>
      <c r="AD137" s="52" t="str">
        <f t="shared" ref="AD137:AD157" si="65">IF(D137="女",COUNTIF(W137,"1"),"")</f>
        <v/>
      </c>
      <c r="AP137" s="127" t="str">
        <f t="shared" si="47"/>
        <v/>
      </c>
      <c r="AQ137" s="53" t="str">
        <f t="shared" ref="AQ137:AQ157" si="66">IF(E137="","",E137)</f>
        <v/>
      </c>
      <c r="AR137" s="53" t="str">
        <f t="shared" ref="AR137:AR157" si="67">IF(F137="","",F137)</f>
        <v/>
      </c>
      <c r="AS137" s="24" t="str">
        <f t="shared" si="48"/>
        <v/>
      </c>
      <c r="AT137" s="53" t="str">
        <f t="shared" si="49"/>
        <v/>
      </c>
      <c r="AU137" s="54" t="str">
        <f t="shared" si="50"/>
        <v/>
      </c>
      <c r="AV137" s="54" t="str">
        <f t="shared" si="51"/>
        <v/>
      </c>
      <c r="AW137" s="30" t="str">
        <f t="shared" si="52"/>
        <v/>
      </c>
      <c r="AX137" s="30" t="str">
        <f t="shared" si="53"/>
        <v/>
      </c>
      <c r="AY137" s="30" t="str">
        <f t="shared" si="54"/>
        <v/>
      </c>
      <c r="AZ137" s="30" t="str">
        <f t="shared" ref="AZ137:AZ157" si="68">IF(L137="","",L137)</f>
        <v/>
      </c>
      <c r="BA137" s="30" t="str">
        <f t="shared" si="55"/>
        <v/>
      </c>
      <c r="BB137" s="30" t="str">
        <f t="shared" si="56"/>
        <v/>
      </c>
      <c r="BC137" s="30" t="str">
        <f t="shared" si="57"/>
        <v/>
      </c>
      <c r="BD137" s="30" t="str">
        <f t="shared" si="58"/>
        <v/>
      </c>
      <c r="BE137" s="30" t="str">
        <f t="shared" si="59"/>
        <v/>
      </c>
      <c r="BF137" s="30" t="str">
        <f t="shared" si="60"/>
        <v/>
      </c>
    </row>
    <row r="138" spans="2:58" ht="21" customHeight="1">
      <c r="B138" s="24" t="str">
        <f t="shared" si="61"/>
        <v>0</v>
      </c>
      <c r="C138" s="50">
        <v>131</v>
      </c>
      <c r="D138" s="4"/>
      <c r="E138" s="13"/>
      <c r="F138" s="13"/>
      <c r="G138" s="14"/>
      <c r="H138" s="14"/>
      <c r="I138" s="4"/>
      <c r="J138" s="4"/>
      <c r="K138" s="51" t="str">
        <f>IF(E138="","",申込情報!$C$7)</f>
        <v/>
      </c>
      <c r="L138" s="4"/>
      <c r="M138" s="5"/>
      <c r="N138" s="4"/>
      <c r="O138" s="4"/>
      <c r="P138" s="85"/>
      <c r="Q138" s="5"/>
      <c r="R138" s="15"/>
      <c r="S138" s="15"/>
      <c r="T138" s="17"/>
      <c r="U138" s="87"/>
      <c r="V138" s="16"/>
      <c r="W138" s="4"/>
      <c r="X138" s="15"/>
      <c r="Y138" s="17"/>
      <c r="Z138" s="48"/>
      <c r="AA138" s="52">
        <f t="shared" si="62"/>
        <v>0</v>
      </c>
      <c r="AB138" s="52" t="str">
        <f t="shared" si="63"/>
        <v/>
      </c>
      <c r="AC138" s="52">
        <f t="shared" si="64"/>
        <v>0</v>
      </c>
      <c r="AD138" s="52" t="str">
        <f t="shared" si="65"/>
        <v/>
      </c>
      <c r="AP138" s="127" t="str">
        <f t="shared" si="47"/>
        <v/>
      </c>
      <c r="AQ138" s="53" t="str">
        <f t="shared" si="66"/>
        <v/>
      </c>
      <c r="AR138" s="53" t="str">
        <f t="shared" si="67"/>
        <v/>
      </c>
      <c r="AS138" s="24" t="str">
        <f t="shared" si="48"/>
        <v/>
      </c>
      <c r="AT138" s="53" t="str">
        <f t="shared" si="49"/>
        <v/>
      </c>
      <c r="AU138" s="54" t="str">
        <f t="shared" si="50"/>
        <v/>
      </c>
      <c r="AV138" s="54" t="str">
        <f t="shared" si="51"/>
        <v/>
      </c>
      <c r="AW138" s="30" t="str">
        <f t="shared" si="52"/>
        <v/>
      </c>
      <c r="AX138" s="30" t="str">
        <f t="shared" si="53"/>
        <v/>
      </c>
      <c r="AY138" s="30" t="str">
        <f t="shared" si="54"/>
        <v/>
      </c>
      <c r="AZ138" s="30" t="str">
        <f t="shared" si="68"/>
        <v/>
      </c>
      <c r="BA138" s="30" t="str">
        <f t="shared" si="55"/>
        <v/>
      </c>
      <c r="BB138" s="30" t="str">
        <f t="shared" si="56"/>
        <v/>
      </c>
      <c r="BC138" s="30" t="str">
        <f t="shared" si="57"/>
        <v/>
      </c>
      <c r="BD138" s="30" t="str">
        <f t="shared" si="58"/>
        <v/>
      </c>
      <c r="BE138" s="30" t="str">
        <f t="shared" si="59"/>
        <v/>
      </c>
      <c r="BF138" s="30" t="str">
        <f t="shared" si="60"/>
        <v/>
      </c>
    </row>
    <row r="139" spans="2:58" ht="21" customHeight="1">
      <c r="B139" s="24" t="str">
        <f t="shared" si="61"/>
        <v>0</v>
      </c>
      <c r="C139" s="50">
        <v>132</v>
      </c>
      <c r="D139" s="4"/>
      <c r="E139" s="13"/>
      <c r="F139" s="13"/>
      <c r="G139" s="14"/>
      <c r="H139" s="14"/>
      <c r="I139" s="4"/>
      <c r="J139" s="4"/>
      <c r="K139" s="51" t="str">
        <f>IF(E139="","",申込情報!$C$7)</f>
        <v/>
      </c>
      <c r="L139" s="4"/>
      <c r="M139" s="5"/>
      <c r="N139" s="4"/>
      <c r="O139" s="4"/>
      <c r="P139" s="85"/>
      <c r="Q139" s="5"/>
      <c r="R139" s="15"/>
      <c r="S139" s="15"/>
      <c r="T139" s="17"/>
      <c r="U139" s="87"/>
      <c r="V139" s="16"/>
      <c r="W139" s="4"/>
      <c r="X139" s="15"/>
      <c r="Y139" s="17"/>
      <c r="Z139" s="48"/>
      <c r="AA139" s="52">
        <f t="shared" si="62"/>
        <v>0</v>
      </c>
      <c r="AB139" s="52" t="str">
        <f t="shared" si="63"/>
        <v/>
      </c>
      <c r="AC139" s="52">
        <f t="shared" si="64"/>
        <v>0</v>
      </c>
      <c r="AD139" s="52" t="str">
        <f t="shared" si="65"/>
        <v/>
      </c>
      <c r="AP139" s="127" t="str">
        <f t="shared" si="47"/>
        <v/>
      </c>
      <c r="AQ139" s="53" t="str">
        <f t="shared" si="66"/>
        <v/>
      </c>
      <c r="AR139" s="53" t="str">
        <f t="shared" si="67"/>
        <v/>
      </c>
      <c r="AS139" s="24" t="str">
        <f t="shared" si="48"/>
        <v/>
      </c>
      <c r="AT139" s="53" t="str">
        <f t="shared" si="49"/>
        <v/>
      </c>
      <c r="AU139" s="54" t="str">
        <f t="shared" si="50"/>
        <v/>
      </c>
      <c r="AV139" s="54" t="str">
        <f t="shared" si="51"/>
        <v/>
      </c>
      <c r="AW139" s="30" t="str">
        <f t="shared" si="52"/>
        <v/>
      </c>
      <c r="AX139" s="30" t="str">
        <f t="shared" si="53"/>
        <v/>
      </c>
      <c r="AY139" s="30" t="str">
        <f t="shared" si="54"/>
        <v/>
      </c>
      <c r="AZ139" s="30" t="str">
        <f t="shared" si="68"/>
        <v/>
      </c>
      <c r="BA139" s="30" t="str">
        <f t="shared" si="55"/>
        <v/>
      </c>
      <c r="BB139" s="30" t="str">
        <f t="shared" si="56"/>
        <v/>
      </c>
      <c r="BC139" s="30" t="str">
        <f t="shared" si="57"/>
        <v/>
      </c>
      <c r="BD139" s="30" t="str">
        <f t="shared" si="58"/>
        <v/>
      </c>
      <c r="BE139" s="30" t="str">
        <f t="shared" si="59"/>
        <v/>
      </c>
      <c r="BF139" s="30" t="str">
        <f t="shared" si="60"/>
        <v/>
      </c>
    </row>
    <row r="140" spans="2:58" ht="21" customHeight="1">
      <c r="B140" s="24" t="str">
        <f t="shared" si="61"/>
        <v>0</v>
      </c>
      <c r="C140" s="50">
        <v>133</v>
      </c>
      <c r="D140" s="4"/>
      <c r="E140" s="13"/>
      <c r="F140" s="13"/>
      <c r="G140" s="14"/>
      <c r="H140" s="14"/>
      <c r="I140" s="4"/>
      <c r="J140" s="4"/>
      <c r="K140" s="51" t="str">
        <f>IF(E140="","",申込情報!$C$7)</f>
        <v/>
      </c>
      <c r="L140" s="4"/>
      <c r="M140" s="5"/>
      <c r="N140" s="4"/>
      <c r="O140" s="4"/>
      <c r="P140" s="85"/>
      <c r="Q140" s="5"/>
      <c r="R140" s="15"/>
      <c r="S140" s="15"/>
      <c r="T140" s="17"/>
      <c r="U140" s="87"/>
      <c r="V140" s="16"/>
      <c r="W140" s="4"/>
      <c r="X140" s="15"/>
      <c r="Y140" s="17"/>
      <c r="Z140" s="48"/>
      <c r="AA140" s="52">
        <f t="shared" si="62"/>
        <v>0</v>
      </c>
      <c r="AB140" s="52" t="str">
        <f t="shared" si="63"/>
        <v/>
      </c>
      <c r="AC140" s="52">
        <f t="shared" si="64"/>
        <v>0</v>
      </c>
      <c r="AD140" s="52" t="str">
        <f t="shared" si="65"/>
        <v/>
      </c>
      <c r="AP140" s="127" t="str">
        <f t="shared" si="47"/>
        <v/>
      </c>
      <c r="AQ140" s="53" t="str">
        <f t="shared" si="66"/>
        <v/>
      </c>
      <c r="AR140" s="53" t="str">
        <f t="shared" si="67"/>
        <v/>
      </c>
      <c r="AS140" s="24" t="str">
        <f t="shared" si="48"/>
        <v/>
      </c>
      <c r="AT140" s="53" t="str">
        <f t="shared" si="49"/>
        <v/>
      </c>
      <c r="AU140" s="54" t="str">
        <f t="shared" si="50"/>
        <v/>
      </c>
      <c r="AV140" s="54" t="str">
        <f t="shared" si="51"/>
        <v/>
      </c>
      <c r="AW140" s="30" t="str">
        <f t="shared" si="52"/>
        <v/>
      </c>
      <c r="AX140" s="30" t="str">
        <f t="shared" si="53"/>
        <v/>
      </c>
      <c r="AY140" s="30" t="str">
        <f t="shared" si="54"/>
        <v/>
      </c>
      <c r="AZ140" s="30" t="str">
        <f t="shared" si="68"/>
        <v/>
      </c>
      <c r="BA140" s="30" t="str">
        <f t="shared" si="55"/>
        <v/>
      </c>
      <c r="BB140" s="30" t="str">
        <f t="shared" si="56"/>
        <v/>
      </c>
      <c r="BC140" s="30" t="str">
        <f t="shared" si="57"/>
        <v/>
      </c>
      <c r="BD140" s="30" t="str">
        <f t="shared" si="58"/>
        <v/>
      </c>
      <c r="BE140" s="30" t="str">
        <f t="shared" si="59"/>
        <v/>
      </c>
      <c r="BF140" s="30" t="str">
        <f t="shared" si="60"/>
        <v/>
      </c>
    </row>
    <row r="141" spans="2:58" ht="21" customHeight="1">
      <c r="B141" s="24" t="str">
        <f t="shared" si="61"/>
        <v>0</v>
      </c>
      <c r="C141" s="50">
        <v>134</v>
      </c>
      <c r="D141" s="4"/>
      <c r="E141" s="13"/>
      <c r="F141" s="13"/>
      <c r="G141" s="14"/>
      <c r="H141" s="14"/>
      <c r="I141" s="4"/>
      <c r="J141" s="4"/>
      <c r="K141" s="51" t="str">
        <f>IF(E141="","",申込情報!$C$7)</f>
        <v/>
      </c>
      <c r="L141" s="4"/>
      <c r="M141" s="5"/>
      <c r="N141" s="4"/>
      <c r="O141" s="4"/>
      <c r="P141" s="85"/>
      <c r="Q141" s="5"/>
      <c r="R141" s="15"/>
      <c r="S141" s="15"/>
      <c r="T141" s="17"/>
      <c r="U141" s="87"/>
      <c r="V141" s="16"/>
      <c r="W141" s="4"/>
      <c r="X141" s="15"/>
      <c r="Y141" s="17"/>
      <c r="Z141" s="48"/>
      <c r="AA141" s="52">
        <f t="shared" si="62"/>
        <v>0</v>
      </c>
      <c r="AB141" s="52" t="str">
        <f t="shared" si="63"/>
        <v/>
      </c>
      <c r="AC141" s="52">
        <f t="shared" si="64"/>
        <v>0</v>
      </c>
      <c r="AD141" s="52" t="str">
        <f t="shared" si="65"/>
        <v/>
      </c>
      <c r="AP141" s="127" t="str">
        <f t="shared" si="47"/>
        <v/>
      </c>
      <c r="AQ141" s="53" t="str">
        <f t="shared" si="66"/>
        <v/>
      </c>
      <c r="AR141" s="53" t="str">
        <f t="shared" si="67"/>
        <v/>
      </c>
      <c r="AS141" s="24" t="str">
        <f t="shared" si="48"/>
        <v/>
      </c>
      <c r="AT141" s="53" t="str">
        <f t="shared" si="49"/>
        <v/>
      </c>
      <c r="AU141" s="54" t="str">
        <f t="shared" si="50"/>
        <v/>
      </c>
      <c r="AV141" s="54" t="str">
        <f t="shared" si="51"/>
        <v/>
      </c>
      <c r="AW141" s="30" t="str">
        <f t="shared" si="52"/>
        <v/>
      </c>
      <c r="AX141" s="30" t="str">
        <f t="shared" si="53"/>
        <v/>
      </c>
      <c r="AY141" s="30" t="str">
        <f t="shared" si="54"/>
        <v/>
      </c>
      <c r="AZ141" s="30" t="str">
        <f t="shared" si="68"/>
        <v/>
      </c>
      <c r="BA141" s="30" t="str">
        <f t="shared" si="55"/>
        <v/>
      </c>
      <c r="BB141" s="30" t="str">
        <f t="shared" si="56"/>
        <v/>
      </c>
      <c r="BC141" s="30" t="str">
        <f t="shared" si="57"/>
        <v/>
      </c>
      <c r="BD141" s="30" t="str">
        <f t="shared" si="58"/>
        <v/>
      </c>
      <c r="BE141" s="30" t="str">
        <f t="shared" si="59"/>
        <v/>
      </c>
      <c r="BF141" s="30" t="str">
        <f t="shared" si="60"/>
        <v/>
      </c>
    </row>
    <row r="142" spans="2:58" ht="21" customHeight="1">
      <c r="B142" s="24" t="str">
        <f t="shared" si="61"/>
        <v>0</v>
      </c>
      <c r="C142" s="50">
        <v>135</v>
      </c>
      <c r="D142" s="4"/>
      <c r="E142" s="13"/>
      <c r="F142" s="13"/>
      <c r="G142" s="14"/>
      <c r="H142" s="14"/>
      <c r="I142" s="4"/>
      <c r="J142" s="4"/>
      <c r="K142" s="51" t="str">
        <f>IF(E142="","",申込情報!$C$7)</f>
        <v/>
      </c>
      <c r="L142" s="4"/>
      <c r="M142" s="5"/>
      <c r="N142" s="4"/>
      <c r="O142" s="4"/>
      <c r="P142" s="85"/>
      <c r="Q142" s="5"/>
      <c r="R142" s="15"/>
      <c r="S142" s="15"/>
      <c r="T142" s="17"/>
      <c r="U142" s="87"/>
      <c r="V142" s="16"/>
      <c r="W142" s="4"/>
      <c r="X142" s="15"/>
      <c r="Y142" s="17"/>
      <c r="Z142" s="48"/>
      <c r="AA142" s="52">
        <f t="shared" si="62"/>
        <v>0</v>
      </c>
      <c r="AB142" s="52" t="str">
        <f t="shared" si="63"/>
        <v/>
      </c>
      <c r="AC142" s="52">
        <f t="shared" si="64"/>
        <v>0</v>
      </c>
      <c r="AD142" s="52" t="str">
        <f t="shared" si="65"/>
        <v/>
      </c>
      <c r="AP142" s="127" t="str">
        <f t="shared" si="47"/>
        <v/>
      </c>
      <c r="AQ142" s="53" t="str">
        <f t="shared" si="66"/>
        <v/>
      </c>
      <c r="AR142" s="53" t="str">
        <f t="shared" si="67"/>
        <v/>
      </c>
      <c r="AS142" s="24" t="str">
        <f t="shared" si="48"/>
        <v/>
      </c>
      <c r="AT142" s="53" t="str">
        <f t="shared" si="49"/>
        <v/>
      </c>
      <c r="AU142" s="54" t="str">
        <f t="shared" si="50"/>
        <v/>
      </c>
      <c r="AV142" s="54" t="str">
        <f t="shared" si="51"/>
        <v/>
      </c>
      <c r="AW142" s="30" t="str">
        <f t="shared" si="52"/>
        <v/>
      </c>
      <c r="AX142" s="30" t="str">
        <f t="shared" si="53"/>
        <v/>
      </c>
      <c r="AY142" s="30" t="str">
        <f t="shared" si="54"/>
        <v/>
      </c>
      <c r="AZ142" s="30" t="str">
        <f t="shared" si="68"/>
        <v/>
      </c>
      <c r="BA142" s="30" t="str">
        <f t="shared" si="55"/>
        <v/>
      </c>
      <c r="BB142" s="30" t="str">
        <f t="shared" si="56"/>
        <v/>
      </c>
      <c r="BC142" s="30" t="str">
        <f t="shared" si="57"/>
        <v/>
      </c>
      <c r="BD142" s="30" t="str">
        <f t="shared" si="58"/>
        <v/>
      </c>
      <c r="BE142" s="30" t="str">
        <f t="shared" si="59"/>
        <v/>
      </c>
      <c r="BF142" s="30" t="str">
        <f t="shared" si="60"/>
        <v/>
      </c>
    </row>
    <row r="143" spans="2:58" ht="21" customHeight="1">
      <c r="B143" s="24" t="str">
        <f t="shared" si="61"/>
        <v>0</v>
      </c>
      <c r="C143" s="50">
        <v>136</v>
      </c>
      <c r="D143" s="4"/>
      <c r="E143" s="13"/>
      <c r="F143" s="13"/>
      <c r="G143" s="14"/>
      <c r="H143" s="14"/>
      <c r="I143" s="4"/>
      <c r="J143" s="4"/>
      <c r="K143" s="51" t="str">
        <f>IF(E143="","",申込情報!$C$7)</f>
        <v/>
      </c>
      <c r="L143" s="4"/>
      <c r="M143" s="5"/>
      <c r="N143" s="4"/>
      <c r="O143" s="4"/>
      <c r="P143" s="85"/>
      <c r="Q143" s="5"/>
      <c r="R143" s="15"/>
      <c r="S143" s="15"/>
      <c r="T143" s="17"/>
      <c r="U143" s="87"/>
      <c r="V143" s="16"/>
      <c r="W143" s="4"/>
      <c r="X143" s="15"/>
      <c r="Y143" s="17"/>
      <c r="Z143" s="48"/>
      <c r="AA143" s="52">
        <f t="shared" si="62"/>
        <v>0</v>
      </c>
      <c r="AB143" s="52" t="str">
        <f t="shared" si="63"/>
        <v/>
      </c>
      <c r="AC143" s="52">
        <f t="shared" si="64"/>
        <v>0</v>
      </c>
      <c r="AD143" s="52" t="str">
        <f t="shared" si="65"/>
        <v/>
      </c>
      <c r="AP143" s="127" t="str">
        <f t="shared" si="47"/>
        <v/>
      </c>
      <c r="AQ143" s="53" t="str">
        <f t="shared" si="66"/>
        <v/>
      </c>
      <c r="AR143" s="53" t="str">
        <f t="shared" si="67"/>
        <v/>
      </c>
      <c r="AS143" s="24" t="str">
        <f t="shared" si="48"/>
        <v/>
      </c>
      <c r="AT143" s="53" t="str">
        <f t="shared" si="49"/>
        <v/>
      </c>
      <c r="AU143" s="54" t="str">
        <f t="shared" si="50"/>
        <v/>
      </c>
      <c r="AV143" s="54" t="str">
        <f t="shared" si="51"/>
        <v/>
      </c>
      <c r="AW143" s="30" t="str">
        <f t="shared" si="52"/>
        <v/>
      </c>
      <c r="AX143" s="30" t="str">
        <f t="shared" si="53"/>
        <v/>
      </c>
      <c r="AY143" s="30" t="str">
        <f t="shared" si="54"/>
        <v/>
      </c>
      <c r="AZ143" s="30" t="str">
        <f t="shared" si="68"/>
        <v/>
      </c>
      <c r="BA143" s="30" t="str">
        <f t="shared" si="55"/>
        <v/>
      </c>
      <c r="BB143" s="30" t="str">
        <f t="shared" si="56"/>
        <v/>
      </c>
      <c r="BC143" s="30" t="str">
        <f t="shared" si="57"/>
        <v/>
      </c>
      <c r="BD143" s="30" t="str">
        <f t="shared" si="58"/>
        <v/>
      </c>
      <c r="BE143" s="30" t="str">
        <f t="shared" si="59"/>
        <v/>
      </c>
      <c r="BF143" s="30" t="str">
        <f t="shared" si="60"/>
        <v/>
      </c>
    </row>
    <row r="144" spans="2:58" ht="21" customHeight="1">
      <c r="B144" s="24" t="str">
        <f t="shared" si="61"/>
        <v>0</v>
      </c>
      <c r="C144" s="50">
        <v>137</v>
      </c>
      <c r="D144" s="4"/>
      <c r="E144" s="13"/>
      <c r="F144" s="13"/>
      <c r="G144" s="14"/>
      <c r="H144" s="14"/>
      <c r="I144" s="4"/>
      <c r="J144" s="4"/>
      <c r="K144" s="51" t="str">
        <f>IF(E144="","",申込情報!$C$7)</f>
        <v/>
      </c>
      <c r="L144" s="4"/>
      <c r="M144" s="5"/>
      <c r="N144" s="4"/>
      <c r="O144" s="4"/>
      <c r="P144" s="85"/>
      <c r="Q144" s="5"/>
      <c r="R144" s="15"/>
      <c r="S144" s="15"/>
      <c r="T144" s="17"/>
      <c r="U144" s="87"/>
      <c r="V144" s="16"/>
      <c r="W144" s="4"/>
      <c r="X144" s="15"/>
      <c r="Y144" s="17"/>
      <c r="Z144" s="48"/>
      <c r="AA144" s="52">
        <f t="shared" si="62"/>
        <v>0</v>
      </c>
      <c r="AB144" s="52" t="str">
        <f t="shared" si="63"/>
        <v/>
      </c>
      <c r="AC144" s="52">
        <f t="shared" si="64"/>
        <v>0</v>
      </c>
      <c r="AD144" s="52" t="str">
        <f t="shared" si="65"/>
        <v/>
      </c>
      <c r="AP144" s="127" t="str">
        <f t="shared" si="47"/>
        <v/>
      </c>
      <c r="AQ144" s="53" t="str">
        <f t="shared" si="66"/>
        <v/>
      </c>
      <c r="AR144" s="53" t="str">
        <f t="shared" si="67"/>
        <v/>
      </c>
      <c r="AS144" s="24" t="str">
        <f t="shared" si="48"/>
        <v/>
      </c>
      <c r="AT144" s="53" t="str">
        <f t="shared" si="49"/>
        <v/>
      </c>
      <c r="AU144" s="54" t="str">
        <f t="shared" si="50"/>
        <v/>
      </c>
      <c r="AV144" s="54" t="str">
        <f t="shared" si="51"/>
        <v/>
      </c>
      <c r="AW144" s="30" t="str">
        <f t="shared" si="52"/>
        <v/>
      </c>
      <c r="AX144" s="30" t="str">
        <f t="shared" si="53"/>
        <v/>
      </c>
      <c r="AY144" s="30" t="str">
        <f t="shared" si="54"/>
        <v/>
      </c>
      <c r="AZ144" s="30" t="str">
        <f t="shared" si="68"/>
        <v/>
      </c>
      <c r="BA144" s="30" t="str">
        <f t="shared" si="55"/>
        <v/>
      </c>
      <c r="BB144" s="30" t="str">
        <f t="shared" si="56"/>
        <v/>
      </c>
      <c r="BC144" s="30" t="str">
        <f t="shared" si="57"/>
        <v/>
      </c>
      <c r="BD144" s="30" t="str">
        <f t="shared" si="58"/>
        <v/>
      </c>
      <c r="BE144" s="30" t="str">
        <f t="shared" si="59"/>
        <v/>
      </c>
      <c r="BF144" s="30" t="str">
        <f t="shared" si="60"/>
        <v/>
      </c>
    </row>
    <row r="145" spans="2:58" ht="21" customHeight="1">
      <c r="B145" s="24" t="str">
        <f t="shared" si="61"/>
        <v>0</v>
      </c>
      <c r="C145" s="50">
        <v>138</v>
      </c>
      <c r="D145" s="4"/>
      <c r="E145" s="13"/>
      <c r="F145" s="13"/>
      <c r="G145" s="14"/>
      <c r="H145" s="14"/>
      <c r="I145" s="4"/>
      <c r="J145" s="4"/>
      <c r="K145" s="51" t="str">
        <f>IF(E145="","",申込情報!$C$7)</f>
        <v/>
      </c>
      <c r="L145" s="4"/>
      <c r="M145" s="5"/>
      <c r="N145" s="4"/>
      <c r="O145" s="4"/>
      <c r="P145" s="85"/>
      <c r="Q145" s="5"/>
      <c r="R145" s="15"/>
      <c r="S145" s="15"/>
      <c r="T145" s="17"/>
      <c r="U145" s="87"/>
      <c r="V145" s="16"/>
      <c r="W145" s="4"/>
      <c r="X145" s="15"/>
      <c r="Y145" s="17"/>
      <c r="Z145" s="48"/>
      <c r="AA145" s="52">
        <f t="shared" si="62"/>
        <v>0</v>
      </c>
      <c r="AB145" s="52" t="str">
        <f t="shared" si="63"/>
        <v/>
      </c>
      <c r="AC145" s="52">
        <f t="shared" si="64"/>
        <v>0</v>
      </c>
      <c r="AD145" s="52" t="str">
        <f t="shared" si="65"/>
        <v/>
      </c>
      <c r="AP145" s="127" t="str">
        <f t="shared" si="47"/>
        <v/>
      </c>
      <c r="AQ145" s="53" t="str">
        <f t="shared" si="66"/>
        <v/>
      </c>
      <c r="AR145" s="53" t="str">
        <f t="shared" si="67"/>
        <v/>
      </c>
      <c r="AS145" s="24" t="str">
        <f t="shared" si="48"/>
        <v/>
      </c>
      <c r="AT145" s="53" t="str">
        <f t="shared" si="49"/>
        <v/>
      </c>
      <c r="AU145" s="54" t="str">
        <f t="shared" si="50"/>
        <v/>
      </c>
      <c r="AV145" s="54" t="str">
        <f t="shared" si="51"/>
        <v/>
      </c>
      <c r="AW145" s="30" t="str">
        <f t="shared" si="52"/>
        <v/>
      </c>
      <c r="AX145" s="30" t="str">
        <f t="shared" si="53"/>
        <v/>
      </c>
      <c r="AY145" s="30" t="str">
        <f t="shared" si="54"/>
        <v/>
      </c>
      <c r="AZ145" s="30" t="str">
        <f t="shared" si="68"/>
        <v/>
      </c>
      <c r="BA145" s="30" t="str">
        <f t="shared" si="55"/>
        <v/>
      </c>
      <c r="BB145" s="30" t="str">
        <f t="shared" si="56"/>
        <v/>
      </c>
      <c r="BC145" s="30" t="str">
        <f t="shared" si="57"/>
        <v/>
      </c>
      <c r="BD145" s="30" t="str">
        <f t="shared" si="58"/>
        <v/>
      </c>
      <c r="BE145" s="30" t="str">
        <f t="shared" si="59"/>
        <v/>
      </c>
      <c r="BF145" s="30" t="str">
        <f t="shared" si="60"/>
        <v/>
      </c>
    </row>
    <row r="146" spans="2:58" ht="21" customHeight="1">
      <c r="B146" s="24" t="str">
        <f t="shared" si="61"/>
        <v>0</v>
      </c>
      <c r="C146" s="50">
        <v>139</v>
      </c>
      <c r="D146" s="4"/>
      <c r="E146" s="13"/>
      <c r="F146" s="13"/>
      <c r="G146" s="14"/>
      <c r="H146" s="14"/>
      <c r="I146" s="4"/>
      <c r="J146" s="4"/>
      <c r="K146" s="51" t="str">
        <f>IF(E146="","",申込情報!$C$7)</f>
        <v/>
      </c>
      <c r="L146" s="4"/>
      <c r="M146" s="5"/>
      <c r="N146" s="4"/>
      <c r="O146" s="4"/>
      <c r="P146" s="85"/>
      <c r="Q146" s="5"/>
      <c r="R146" s="15"/>
      <c r="S146" s="15"/>
      <c r="T146" s="17"/>
      <c r="U146" s="87"/>
      <c r="V146" s="16"/>
      <c r="W146" s="4"/>
      <c r="X146" s="15"/>
      <c r="Y146" s="17"/>
      <c r="Z146" s="48"/>
      <c r="AA146" s="52">
        <f t="shared" si="62"/>
        <v>0</v>
      </c>
      <c r="AB146" s="52" t="str">
        <f t="shared" si="63"/>
        <v/>
      </c>
      <c r="AC146" s="52">
        <f t="shared" si="64"/>
        <v>0</v>
      </c>
      <c r="AD146" s="52" t="str">
        <f t="shared" si="65"/>
        <v/>
      </c>
      <c r="AP146" s="127" t="str">
        <f t="shared" si="47"/>
        <v/>
      </c>
      <c r="AQ146" s="53" t="str">
        <f t="shared" si="66"/>
        <v/>
      </c>
      <c r="AR146" s="53" t="str">
        <f t="shared" si="67"/>
        <v/>
      </c>
      <c r="AS146" s="24" t="str">
        <f t="shared" si="48"/>
        <v/>
      </c>
      <c r="AT146" s="53" t="str">
        <f t="shared" si="49"/>
        <v/>
      </c>
      <c r="AU146" s="54" t="str">
        <f t="shared" si="50"/>
        <v/>
      </c>
      <c r="AV146" s="54" t="str">
        <f t="shared" si="51"/>
        <v/>
      </c>
      <c r="AW146" s="30" t="str">
        <f t="shared" si="52"/>
        <v/>
      </c>
      <c r="AX146" s="30" t="str">
        <f t="shared" si="53"/>
        <v/>
      </c>
      <c r="AY146" s="30" t="str">
        <f t="shared" si="54"/>
        <v/>
      </c>
      <c r="AZ146" s="30" t="str">
        <f t="shared" si="68"/>
        <v/>
      </c>
      <c r="BA146" s="30" t="str">
        <f t="shared" si="55"/>
        <v/>
      </c>
      <c r="BB146" s="30" t="str">
        <f t="shared" si="56"/>
        <v/>
      </c>
      <c r="BC146" s="30" t="str">
        <f t="shared" si="57"/>
        <v/>
      </c>
      <c r="BD146" s="30" t="str">
        <f t="shared" si="58"/>
        <v/>
      </c>
      <c r="BE146" s="30" t="str">
        <f t="shared" si="59"/>
        <v/>
      </c>
      <c r="BF146" s="30" t="str">
        <f t="shared" si="60"/>
        <v/>
      </c>
    </row>
    <row r="147" spans="2:58" ht="21" customHeight="1">
      <c r="B147" s="24" t="str">
        <f t="shared" si="61"/>
        <v>0</v>
      </c>
      <c r="C147" s="50">
        <v>140</v>
      </c>
      <c r="D147" s="4"/>
      <c r="E147" s="13"/>
      <c r="F147" s="13"/>
      <c r="G147" s="14"/>
      <c r="H147" s="14"/>
      <c r="I147" s="4"/>
      <c r="J147" s="4"/>
      <c r="K147" s="51" t="str">
        <f>IF(E147="","",申込情報!$C$7)</f>
        <v/>
      </c>
      <c r="L147" s="4"/>
      <c r="M147" s="5"/>
      <c r="N147" s="4"/>
      <c r="O147" s="4"/>
      <c r="P147" s="85"/>
      <c r="Q147" s="5"/>
      <c r="R147" s="15"/>
      <c r="S147" s="15"/>
      <c r="T147" s="17"/>
      <c r="U147" s="87"/>
      <c r="V147" s="16"/>
      <c r="W147" s="4"/>
      <c r="X147" s="15"/>
      <c r="Y147" s="17"/>
      <c r="Z147" s="48"/>
      <c r="AA147" s="52">
        <f t="shared" si="62"/>
        <v>0</v>
      </c>
      <c r="AB147" s="52" t="str">
        <f t="shared" si="63"/>
        <v/>
      </c>
      <c r="AC147" s="52">
        <f t="shared" si="64"/>
        <v>0</v>
      </c>
      <c r="AD147" s="52" t="str">
        <f t="shared" si="65"/>
        <v/>
      </c>
      <c r="AP147" s="127" t="str">
        <f t="shared" si="47"/>
        <v/>
      </c>
      <c r="AQ147" s="53" t="str">
        <f t="shared" si="66"/>
        <v/>
      </c>
      <c r="AR147" s="53" t="str">
        <f t="shared" si="67"/>
        <v/>
      </c>
      <c r="AS147" s="24" t="str">
        <f t="shared" si="48"/>
        <v/>
      </c>
      <c r="AT147" s="53" t="str">
        <f t="shared" si="49"/>
        <v/>
      </c>
      <c r="AU147" s="54" t="str">
        <f t="shared" si="50"/>
        <v/>
      </c>
      <c r="AV147" s="54" t="str">
        <f t="shared" si="51"/>
        <v/>
      </c>
      <c r="AW147" s="30" t="str">
        <f t="shared" si="52"/>
        <v/>
      </c>
      <c r="AX147" s="30" t="str">
        <f t="shared" si="53"/>
        <v/>
      </c>
      <c r="AY147" s="30" t="str">
        <f t="shared" si="54"/>
        <v/>
      </c>
      <c r="AZ147" s="30" t="str">
        <f t="shared" si="68"/>
        <v/>
      </c>
      <c r="BA147" s="30" t="str">
        <f t="shared" si="55"/>
        <v/>
      </c>
      <c r="BB147" s="30" t="str">
        <f t="shared" si="56"/>
        <v/>
      </c>
      <c r="BC147" s="30" t="str">
        <f t="shared" si="57"/>
        <v/>
      </c>
      <c r="BD147" s="30" t="str">
        <f t="shared" si="58"/>
        <v/>
      </c>
      <c r="BE147" s="30" t="str">
        <f t="shared" si="59"/>
        <v/>
      </c>
      <c r="BF147" s="30" t="str">
        <f t="shared" si="60"/>
        <v/>
      </c>
    </row>
    <row r="148" spans="2:58" ht="21" customHeight="1">
      <c r="B148" s="24" t="str">
        <f t="shared" si="61"/>
        <v>0</v>
      </c>
      <c r="C148" s="50">
        <v>141</v>
      </c>
      <c r="D148" s="4"/>
      <c r="E148" s="13"/>
      <c r="F148" s="13"/>
      <c r="G148" s="14"/>
      <c r="H148" s="14"/>
      <c r="I148" s="4"/>
      <c r="J148" s="4"/>
      <c r="K148" s="51" t="str">
        <f>IF(E148="","",申込情報!$C$7)</f>
        <v/>
      </c>
      <c r="L148" s="4"/>
      <c r="M148" s="5"/>
      <c r="N148" s="4"/>
      <c r="O148" s="4"/>
      <c r="P148" s="85"/>
      <c r="Q148" s="5"/>
      <c r="R148" s="15"/>
      <c r="S148" s="15"/>
      <c r="T148" s="17"/>
      <c r="U148" s="87"/>
      <c r="V148" s="16"/>
      <c r="W148" s="4"/>
      <c r="X148" s="15"/>
      <c r="Y148" s="17"/>
      <c r="Z148" s="48"/>
      <c r="AA148" s="52">
        <f t="shared" si="62"/>
        <v>0</v>
      </c>
      <c r="AB148" s="52" t="str">
        <f t="shared" si="63"/>
        <v/>
      </c>
      <c r="AC148" s="52">
        <f t="shared" si="64"/>
        <v>0</v>
      </c>
      <c r="AD148" s="52" t="str">
        <f t="shared" si="65"/>
        <v/>
      </c>
      <c r="AP148" s="127" t="str">
        <f t="shared" si="47"/>
        <v/>
      </c>
      <c r="AQ148" s="53" t="str">
        <f t="shared" si="66"/>
        <v/>
      </c>
      <c r="AR148" s="53" t="str">
        <f t="shared" si="67"/>
        <v/>
      </c>
      <c r="AS148" s="24" t="str">
        <f t="shared" si="48"/>
        <v/>
      </c>
      <c r="AT148" s="53" t="str">
        <f t="shared" si="49"/>
        <v/>
      </c>
      <c r="AU148" s="54" t="str">
        <f t="shared" si="50"/>
        <v/>
      </c>
      <c r="AV148" s="54" t="str">
        <f t="shared" si="51"/>
        <v/>
      </c>
      <c r="AW148" s="30" t="str">
        <f t="shared" si="52"/>
        <v/>
      </c>
      <c r="AX148" s="30" t="str">
        <f t="shared" si="53"/>
        <v/>
      </c>
      <c r="AY148" s="30" t="str">
        <f t="shared" si="54"/>
        <v/>
      </c>
      <c r="AZ148" s="30" t="str">
        <f t="shared" si="68"/>
        <v/>
      </c>
      <c r="BA148" s="30" t="str">
        <f t="shared" si="55"/>
        <v/>
      </c>
      <c r="BB148" s="30" t="str">
        <f t="shared" si="56"/>
        <v/>
      </c>
      <c r="BC148" s="30" t="str">
        <f t="shared" si="57"/>
        <v/>
      </c>
      <c r="BD148" s="30" t="str">
        <f t="shared" si="58"/>
        <v/>
      </c>
      <c r="BE148" s="30" t="str">
        <f t="shared" si="59"/>
        <v/>
      </c>
      <c r="BF148" s="30" t="str">
        <f t="shared" si="60"/>
        <v/>
      </c>
    </row>
    <row r="149" spans="2:58" ht="21" customHeight="1">
      <c r="B149" s="24" t="str">
        <f t="shared" si="61"/>
        <v>0</v>
      </c>
      <c r="C149" s="50">
        <v>142</v>
      </c>
      <c r="D149" s="4"/>
      <c r="E149" s="13"/>
      <c r="F149" s="13"/>
      <c r="G149" s="14"/>
      <c r="H149" s="14"/>
      <c r="I149" s="4"/>
      <c r="J149" s="4"/>
      <c r="K149" s="51" t="str">
        <f>IF(E149="","",申込情報!$C$7)</f>
        <v/>
      </c>
      <c r="L149" s="4"/>
      <c r="M149" s="5"/>
      <c r="N149" s="4"/>
      <c r="O149" s="4"/>
      <c r="P149" s="85"/>
      <c r="Q149" s="5"/>
      <c r="R149" s="15"/>
      <c r="S149" s="15"/>
      <c r="T149" s="17"/>
      <c r="U149" s="87"/>
      <c r="V149" s="16"/>
      <c r="W149" s="4"/>
      <c r="X149" s="15"/>
      <c r="Y149" s="17"/>
      <c r="Z149" s="48"/>
      <c r="AA149" s="52">
        <f t="shared" si="62"/>
        <v>0</v>
      </c>
      <c r="AB149" s="52" t="str">
        <f t="shared" si="63"/>
        <v/>
      </c>
      <c r="AC149" s="52">
        <f t="shared" si="64"/>
        <v>0</v>
      </c>
      <c r="AD149" s="52" t="str">
        <f t="shared" si="65"/>
        <v/>
      </c>
      <c r="AP149" s="127" t="str">
        <f t="shared" si="47"/>
        <v/>
      </c>
      <c r="AQ149" s="53" t="str">
        <f t="shared" si="66"/>
        <v/>
      </c>
      <c r="AR149" s="53" t="str">
        <f t="shared" si="67"/>
        <v/>
      </c>
      <c r="AS149" s="24" t="str">
        <f t="shared" si="48"/>
        <v/>
      </c>
      <c r="AT149" s="53" t="str">
        <f t="shared" si="49"/>
        <v/>
      </c>
      <c r="AU149" s="54" t="str">
        <f t="shared" si="50"/>
        <v/>
      </c>
      <c r="AV149" s="54" t="str">
        <f t="shared" si="51"/>
        <v/>
      </c>
      <c r="AW149" s="30" t="str">
        <f t="shared" si="52"/>
        <v/>
      </c>
      <c r="AX149" s="30" t="str">
        <f t="shared" si="53"/>
        <v/>
      </c>
      <c r="AY149" s="30" t="str">
        <f t="shared" si="54"/>
        <v/>
      </c>
      <c r="AZ149" s="30" t="str">
        <f t="shared" si="68"/>
        <v/>
      </c>
      <c r="BA149" s="30" t="str">
        <f t="shared" si="55"/>
        <v/>
      </c>
      <c r="BB149" s="30" t="str">
        <f t="shared" si="56"/>
        <v/>
      </c>
      <c r="BC149" s="30" t="str">
        <f t="shared" si="57"/>
        <v/>
      </c>
      <c r="BD149" s="30" t="str">
        <f t="shared" si="58"/>
        <v/>
      </c>
      <c r="BE149" s="30" t="str">
        <f t="shared" si="59"/>
        <v/>
      </c>
      <c r="BF149" s="30" t="str">
        <f t="shared" si="60"/>
        <v/>
      </c>
    </row>
    <row r="150" spans="2:58" ht="21" customHeight="1">
      <c r="B150" s="24" t="str">
        <f t="shared" si="61"/>
        <v>0</v>
      </c>
      <c r="C150" s="50">
        <v>143</v>
      </c>
      <c r="D150" s="4"/>
      <c r="E150" s="13"/>
      <c r="F150" s="13"/>
      <c r="G150" s="14"/>
      <c r="H150" s="14"/>
      <c r="I150" s="4"/>
      <c r="J150" s="4"/>
      <c r="K150" s="51" t="str">
        <f>IF(E150="","",申込情報!$C$7)</f>
        <v/>
      </c>
      <c r="L150" s="4"/>
      <c r="M150" s="5"/>
      <c r="N150" s="4"/>
      <c r="O150" s="4"/>
      <c r="P150" s="85"/>
      <c r="Q150" s="5"/>
      <c r="R150" s="15"/>
      <c r="S150" s="15"/>
      <c r="T150" s="17"/>
      <c r="U150" s="87"/>
      <c r="V150" s="16"/>
      <c r="W150" s="4"/>
      <c r="X150" s="15"/>
      <c r="Y150" s="17"/>
      <c r="Z150" s="48"/>
      <c r="AA150" s="52">
        <f t="shared" si="62"/>
        <v>0</v>
      </c>
      <c r="AB150" s="52" t="str">
        <f t="shared" si="63"/>
        <v/>
      </c>
      <c r="AC150" s="52">
        <f t="shared" si="64"/>
        <v>0</v>
      </c>
      <c r="AD150" s="52" t="str">
        <f t="shared" si="65"/>
        <v/>
      </c>
      <c r="AP150" s="127" t="str">
        <f t="shared" si="47"/>
        <v/>
      </c>
      <c r="AQ150" s="53" t="str">
        <f t="shared" si="66"/>
        <v/>
      </c>
      <c r="AR150" s="53" t="str">
        <f t="shared" si="67"/>
        <v/>
      </c>
      <c r="AS150" s="24" t="str">
        <f t="shared" si="48"/>
        <v/>
      </c>
      <c r="AT150" s="53" t="str">
        <f t="shared" si="49"/>
        <v/>
      </c>
      <c r="AU150" s="54" t="str">
        <f t="shared" si="50"/>
        <v/>
      </c>
      <c r="AV150" s="54" t="str">
        <f t="shared" si="51"/>
        <v/>
      </c>
      <c r="AW150" s="30" t="str">
        <f t="shared" si="52"/>
        <v/>
      </c>
      <c r="AX150" s="30" t="str">
        <f t="shared" si="53"/>
        <v/>
      </c>
      <c r="AY150" s="30" t="str">
        <f t="shared" si="54"/>
        <v/>
      </c>
      <c r="AZ150" s="30" t="str">
        <f t="shared" si="68"/>
        <v/>
      </c>
      <c r="BA150" s="30" t="str">
        <f t="shared" si="55"/>
        <v/>
      </c>
      <c r="BB150" s="30" t="str">
        <f t="shared" si="56"/>
        <v/>
      </c>
      <c r="BC150" s="30" t="str">
        <f t="shared" si="57"/>
        <v/>
      </c>
      <c r="BD150" s="30" t="str">
        <f t="shared" si="58"/>
        <v/>
      </c>
      <c r="BE150" s="30" t="str">
        <f t="shared" si="59"/>
        <v/>
      </c>
      <c r="BF150" s="30" t="str">
        <f t="shared" si="60"/>
        <v/>
      </c>
    </row>
    <row r="151" spans="2:58" ht="21" customHeight="1">
      <c r="B151" s="24" t="str">
        <f t="shared" si="61"/>
        <v>0</v>
      </c>
      <c r="C151" s="50">
        <v>144</v>
      </c>
      <c r="D151" s="4"/>
      <c r="E151" s="13"/>
      <c r="F151" s="13"/>
      <c r="G151" s="14"/>
      <c r="H151" s="14"/>
      <c r="I151" s="4"/>
      <c r="J151" s="4"/>
      <c r="K151" s="51" t="str">
        <f>IF(E151="","",申込情報!$C$7)</f>
        <v/>
      </c>
      <c r="L151" s="4"/>
      <c r="M151" s="5"/>
      <c r="N151" s="4"/>
      <c r="O151" s="4"/>
      <c r="P151" s="85"/>
      <c r="Q151" s="5"/>
      <c r="R151" s="15"/>
      <c r="S151" s="15"/>
      <c r="T151" s="17"/>
      <c r="U151" s="87"/>
      <c r="V151" s="16"/>
      <c r="W151" s="4"/>
      <c r="X151" s="15"/>
      <c r="Y151" s="17"/>
      <c r="Z151" s="48"/>
      <c r="AA151" s="52">
        <f t="shared" si="62"/>
        <v>0</v>
      </c>
      <c r="AB151" s="52" t="str">
        <f t="shared" si="63"/>
        <v/>
      </c>
      <c r="AC151" s="52">
        <f t="shared" si="64"/>
        <v>0</v>
      </c>
      <c r="AD151" s="52" t="str">
        <f t="shared" si="65"/>
        <v/>
      </c>
      <c r="AP151" s="127" t="str">
        <f t="shared" si="47"/>
        <v/>
      </c>
      <c r="AQ151" s="53" t="str">
        <f t="shared" si="66"/>
        <v/>
      </c>
      <c r="AR151" s="53" t="str">
        <f t="shared" si="67"/>
        <v/>
      </c>
      <c r="AS151" s="24" t="str">
        <f t="shared" si="48"/>
        <v/>
      </c>
      <c r="AT151" s="53" t="str">
        <f t="shared" si="49"/>
        <v/>
      </c>
      <c r="AU151" s="54" t="str">
        <f t="shared" si="50"/>
        <v/>
      </c>
      <c r="AV151" s="54" t="str">
        <f t="shared" si="51"/>
        <v/>
      </c>
      <c r="AW151" s="30" t="str">
        <f t="shared" si="52"/>
        <v/>
      </c>
      <c r="AX151" s="30" t="str">
        <f t="shared" si="53"/>
        <v/>
      </c>
      <c r="AY151" s="30" t="str">
        <f t="shared" si="54"/>
        <v/>
      </c>
      <c r="AZ151" s="30" t="str">
        <f t="shared" si="68"/>
        <v/>
      </c>
      <c r="BA151" s="30" t="str">
        <f t="shared" si="55"/>
        <v/>
      </c>
      <c r="BB151" s="30" t="str">
        <f t="shared" si="56"/>
        <v/>
      </c>
      <c r="BC151" s="30" t="str">
        <f t="shared" si="57"/>
        <v/>
      </c>
      <c r="BD151" s="30" t="str">
        <f t="shared" si="58"/>
        <v/>
      </c>
      <c r="BE151" s="30" t="str">
        <f t="shared" si="59"/>
        <v/>
      </c>
      <c r="BF151" s="30" t="str">
        <f t="shared" si="60"/>
        <v/>
      </c>
    </row>
    <row r="152" spans="2:58" ht="21" customHeight="1">
      <c r="B152" s="24" t="str">
        <f t="shared" si="61"/>
        <v>0</v>
      </c>
      <c r="C152" s="50">
        <v>145</v>
      </c>
      <c r="D152" s="4"/>
      <c r="E152" s="13"/>
      <c r="F152" s="13"/>
      <c r="G152" s="14"/>
      <c r="H152" s="14"/>
      <c r="I152" s="4"/>
      <c r="J152" s="4"/>
      <c r="K152" s="51" t="str">
        <f>IF(E152="","",申込情報!$C$7)</f>
        <v/>
      </c>
      <c r="L152" s="4"/>
      <c r="M152" s="5"/>
      <c r="N152" s="4"/>
      <c r="O152" s="4"/>
      <c r="P152" s="85"/>
      <c r="Q152" s="5"/>
      <c r="R152" s="15"/>
      <c r="S152" s="15"/>
      <c r="T152" s="17"/>
      <c r="U152" s="87"/>
      <c r="V152" s="16"/>
      <c r="W152" s="4"/>
      <c r="X152" s="15"/>
      <c r="Y152" s="17"/>
      <c r="Z152" s="48"/>
      <c r="AA152" s="52">
        <f t="shared" si="62"/>
        <v>0</v>
      </c>
      <c r="AB152" s="52" t="str">
        <f t="shared" si="63"/>
        <v/>
      </c>
      <c r="AC152" s="52">
        <f t="shared" si="64"/>
        <v>0</v>
      </c>
      <c r="AD152" s="52" t="str">
        <f t="shared" si="65"/>
        <v/>
      </c>
      <c r="AP152" s="127" t="str">
        <f t="shared" si="47"/>
        <v/>
      </c>
      <c r="AQ152" s="53" t="str">
        <f t="shared" si="66"/>
        <v/>
      </c>
      <c r="AR152" s="53" t="str">
        <f t="shared" si="67"/>
        <v/>
      </c>
      <c r="AS152" s="24" t="str">
        <f t="shared" si="48"/>
        <v/>
      </c>
      <c r="AT152" s="53" t="str">
        <f t="shared" si="49"/>
        <v/>
      </c>
      <c r="AU152" s="54" t="str">
        <f t="shared" si="50"/>
        <v/>
      </c>
      <c r="AV152" s="54" t="str">
        <f t="shared" si="51"/>
        <v/>
      </c>
      <c r="AW152" s="30" t="str">
        <f t="shared" si="52"/>
        <v/>
      </c>
      <c r="AX152" s="30" t="str">
        <f t="shared" si="53"/>
        <v/>
      </c>
      <c r="AY152" s="30" t="str">
        <f t="shared" si="54"/>
        <v/>
      </c>
      <c r="AZ152" s="30" t="str">
        <f t="shared" si="68"/>
        <v/>
      </c>
      <c r="BA152" s="30" t="str">
        <f t="shared" si="55"/>
        <v/>
      </c>
      <c r="BB152" s="30" t="str">
        <f t="shared" si="56"/>
        <v/>
      </c>
      <c r="BC152" s="30" t="str">
        <f t="shared" si="57"/>
        <v/>
      </c>
      <c r="BD152" s="30" t="str">
        <f t="shared" si="58"/>
        <v/>
      </c>
      <c r="BE152" s="30" t="str">
        <f t="shared" si="59"/>
        <v/>
      </c>
      <c r="BF152" s="30" t="str">
        <f t="shared" si="60"/>
        <v/>
      </c>
    </row>
    <row r="153" spans="2:58" ht="21" customHeight="1">
      <c r="B153" s="24" t="str">
        <f t="shared" si="61"/>
        <v>0</v>
      </c>
      <c r="C153" s="50">
        <v>146</v>
      </c>
      <c r="D153" s="4"/>
      <c r="E153" s="13"/>
      <c r="F153" s="13"/>
      <c r="G153" s="14"/>
      <c r="H153" s="14"/>
      <c r="I153" s="4"/>
      <c r="J153" s="4"/>
      <c r="K153" s="51" t="str">
        <f>IF(E153="","",申込情報!$C$7)</f>
        <v/>
      </c>
      <c r="L153" s="4"/>
      <c r="M153" s="5"/>
      <c r="N153" s="4"/>
      <c r="O153" s="4"/>
      <c r="P153" s="85"/>
      <c r="Q153" s="5"/>
      <c r="R153" s="15"/>
      <c r="S153" s="15"/>
      <c r="T153" s="17"/>
      <c r="U153" s="87"/>
      <c r="V153" s="16"/>
      <c r="W153" s="4"/>
      <c r="X153" s="15"/>
      <c r="Y153" s="17"/>
      <c r="Z153" s="48"/>
      <c r="AA153" s="52">
        <f t="shared" si="62"/>
        <v>0</v>
      </c>
      <c r="AB153" s="52" t="str">
        <f t="shared" si="63"/>
        <v/>
      </c>
      <c r="AC153" s="52">
        <f t="shared" si="64"/>
        <v>0</v>
      </c>
      <c r="AD153" s="52" t="str">
        <f t="shared" si="65"/>
        <v/>
      </c>
      <c r="AP153" s="127" t="str">
        <f t="shared" si="47"/>
        <v/>
      </c>
      <c r="AQ153" s="53" t="str">
        <f t="shared" si="66"/>
        <v/>
      </c>
      <c r="AR153" s="53" t="str">
        <f t="shared" si="67"/>
        <v/>
      </c>
      <c r="AS153" s="24" t="str">
        <f t="shared" si="48"/>
        <v/>
      </c>
      <c r="AT153" s="53" t="str">
        <f t="shared" si="49"/>
        <v/>
      </c>
      <c r="AU153" s="54" t="str">
        <f t="shared" si="50"/>
        <v/>
      </c>
      <c r="AV153" s="54" t="str">
        <f t="shared" si="51"/>
        <v/>
      </c>
      <c r="AW153" s="30" t="str">
        <f t="shared" si="52"/>
        <v/>
      </c>
      <c r="AX153" s="30" t="str">
        <f t="shared" si="53"/>
        <v/>
      </c>
      <c r="AY153" s="30" t="str">
        <f t="shared" si="54"/>
        <v/>
      </c>
      <c r="AZ153" s="30" t="str">
        <f t="shared" si="68"/>
        <v/>
      </c>
      <c r="BA153" s="30" t="str">
        <f t="shared" si="55"/>
        <v/>
      </c>
      <c r="BB153" s="30" t="str">
        <f t="shared" si="56"/>
        <v/>
      </c>
      <c r="BC153" s="30" t="str">
        <f t="shared" si="57"/>
        <v/>
      </c>
      <c r="BD153" s="30" t="str">
        <f t="shared" si="58"/>
        <v/>
      </c>
      <c r="BE153" s="30" t="str">
        <f t="shared" si="59"/>
        <v/>
      </c>
      <c r="BF153" s="30" t="str">
        <f t="shared" si="60"/>
        <v/>
      </c>
    </row>
    <row r="154" spans="2:58" ht="21" customHeight="1">
      <c r="B154" s="24" t="str">
        <f t="shared" si="61"/>
        <v>0</v>
      </c>
      <c r="C154" s="50">
        <v>147</v>
      </c>
      <c r="D154" s="4"/>
      <c r="E154" s="13"/>
      <c r="F154" s="13"/>
      <c r="G154" s="14"/>
      <c r="H154" s="14"/>
      <c r="I154" s="4"/>
      <c r="J154" s="4"/>
      <c r="K154" s="51" t="str">
        <f>IF(E154="","",申込情報!$C$7)</f>
        <v/>
      </c>
      <c r="L154" s="4"/>
      <c r="M154" s="5"/>
      <c r="N154" s="4"/>
      <c r="O154" s="4"/>
      <c r="P154" s="85"/>
      <c r="Q154" s="5"/>
      <c r="R154" s="15"/>
      <c r="S154" s="15"/>
      <c r="T154" s="17"/>
      <c r="U154" s="87"/>
      <c r="V154" s="16"/>
      <c r="W154" s="4"/>
      <c r="X154" s="15"/>
      <c r="Y154" s="17"/>
      <c r="Z154" s="48"/>
      <c r="AA154" s="52">
        <f t="shared" si="62"/>
        <v>0</v>
      </c>
      <c r="AB154" s="52" t="str">
        <f t="shared" si="63"/>
        <v/>
      </c>
      <c r="AC154" s="52">
        <f t="shared" si="64"/>
        <v>0</v>
      </c>
      <c r="AD154" s="52" t="str">
        <f t="shared" si="65"/>
        <v/>
      </c>
      <c r="AP154" s="127" t="str">
        <f t="shared" si="47"/>
        <v/>
      </c>
      <c r="AQ154" s="53" t="str">
        <f t="shared" si="66"/>
        <v/>
      </c>
      <c r="AR154" s="53" t="str">
        <f t="shared" si="67"/>
        <v/>
      </c>
      <c r="AS154" s="24" t="str">
        <f t="shared" si="48"/>
        <v/>
      </c>
      <c r="AT154" s="53" t="str">
        <f t="shared" si="49"/>
        <v/>
      </c>
      <c r="AU154" s="54" t="str">
        <f t="shared" si="50"/>
        <v/>
      </c>
      <c r="AV154" s="54" t="str">
        <f t="shared" si="51"/>
        <v/>
      </c>
      <c r="AW154" s="30" t="str">
        <f t="shared" si="52"/>
        <v/>
      </c>
      <c r="AX154" s="30" t="str">
        <f t="shared" si="53"/>
        <v/>
      </c>
      <c r="AY154" s="30" t="str">
        <f t="shared" si="54"/>
        <v/>
      </c>
      <c r="AZ154" s="30" t="str">
        <f t="shared" si="68"/>
        <v/>
      </c>
      <c r="BA154" s="30" t="str">
        <f t="shared" si="55"/>
        <v/>
      </c>
      <c r="BB154" s="30" t="str">
        <f t="shared" si="56"/>
        <v/>
      </c>
      <c r="BC154" s="30" t="str">
        <f t="shared" si="57"/>
        <v/>
      </c>
      <c r="BD154" s="30" t="str">
        <f t="shared" si="58"/>
        <v/>
      </c>
      <c r="BE154" s="30" t="str">
        <f t="shared" si="59"/>
        <v/>
      </c>
      <c r="BF154" s="30" t="str">
        <f t="shared" si="60"/>
        <v/>
      </c>
    </row>
    <row r="155" spans="2:58" ht="21" customHeight="1">
      <c r="B155" s="24" t="str">
        <f t="shared" ref="B155" si="69">D155&amp;$C$6</f>
        <v>0</v>
      </c>
      <c r="C155" s="50">
        <v>148</v>
      </c>
      <c r="D155" s="4"/>
      <c r="E155" s="13"/>
      <c r="F155" s="13"/>
      <c r="G155" s="14"/>
      <c r="H155" s="14"/>
      <c r="I155" s="4"/>
      <c r="J155" s="4"/>
      <c r="K155" s="51" t="str">
        <f>IF(E155="","",申込情報!$C$7)</f>
        <v/>
      </c>
      <c r="L155" s="4"/>
      <c r="M155" s="5"/>
      <c r="N155" s="4"/>
      <c r="O155" s="4"/>
      <c r="P155" s="85"/>
      <c r="Q155" s="5"/>
      <c r="R155" s="15"/>
      <c r="S155" s="15"/>
      <c r="T155" s="17"/>
      <c r="U155" s="87"/>
      <c r="V155" s="16"/>
      <c r="W155" s="4"/>
      <c r="X155" s="15"/>
      <c r="Y155" s="17"/>
      <c r="Z155" s="48"/>
      <c r="AA155" s="52">
        <f t="shared" ref="AA155" si="70">IF(D155="男",COUNTA(M155,Q155),0)</f>
        <v>0</v>
      </c>
      <c r="AB155" s="52" t="str">
        <f t="shared" ref="AB155" si="71">IF(D155="男",COUNTIF(W155,"1"),"")</f>
        <v/>
      </c>
      <c r="AC155" s="52">
        <f t="shared" ref="AC155" si="72">IF(D155="女",COUNTA(M155,Q155),0)</f>
        <v>0</v>
      </c>
      <c r="AD155" s="52" t="str">
        <f t="shared" ref="AD155" si="73">IF(D155="女",COUNTIF(W155,"1"),"")</f>
        <v/>
      </c>
      <c r="AP155" s="127" t="str">
        <f t="shared" si="47"/>
        <v/>
      </c>
      <c r="AQ155" s="53" t="str">
        <f t="shared" si="66"/>
        <v/>
      </c>
      <c r="AR155" s="53" t="str">
        <f t="shared" si="67"/>
        <v/>
      </c>
      <c r="AS155" s="24" t="str">
        <f t="shared" si="48"/>
        <v/>
      </c>
      <c r="AT155" s="53" t="str">
        <f t="shared" si="49"/>
        <v/>
      </c>
      <c r="AU155" s="54" t="str">
        <f t="shared" si="50"/>
        <v/>
      </c>
      <c r="AV155" s="54" t="str">
        <f t="shared" si="51"/>
        <v/>
      </c>
      <c r="AW155" s="30" t="str">
        <f t="shared" si="52"/>
        <v/>
      </c>
      <c r="AX155" s="30" t="str">
        <f t="shared" si="53"/>
        <v/>
      </c>
      <c r="AY155" s="30" t="str">
        <f t="shared" si="54"/>
        <v/>
      </c>
      <c r="AZ155" s="30" t="str">
        <f t="shared" si="68"/>
        <v/>
      </c>
      <c r="BA155" s="30" t="str">
        <f t="shared" si="55"/>
        <v/>
      </c>
      <c r="BB155" s="30" t="str">
        <f t="shared" si="56"/>
        <v/>
      </c>
      <c r="BC155" s="30" t="str">
        <f t="shared" si="57"/>
        <v/>
      </c>
      <c r="BD155" s="30" t="str">
        <f t="shared" si="58"/>
        <v/>
      </c>
      <c r="BE155" s="30" t="str">
        <f t="shared" si="59"/>
        <v/>
      </c>
      <c r="BF155" s="30" t="str">
        <f t="shared" si="60"/>
        <v/>
      </c>
    </row>
    <row r="156" spans="2:58" ht="21" customHeight="1">
      <c r="B156" s="24" t="str">
        <f t="shared" si="61"/>
        <v>0</v>
      </c>
      <c r="C156" s="50">
        <v>149</v>
      </c>
      <c r="D156" s="4"/>
      <c r="E156" s="13"/>
      <c r="F156" s="13"/>
      <c r="G156" s="14"/>
      <c r="H156" s="14"/>
      <c r="I156" s="4"/>
      <c r="J156" s="4"/>
      <c r="K156" s="51" t="str">
        <f>IF(E156="","",申込情報!$C$7)</f>
        <v/>
      </c>
      <c r="L156" s="4"/>
      <c r="M156" s="5"/>
      <c r="N156" s="4"/>
      <c r="O156" s="4"/>
      <c r="P156" s="85"/>
      <c r="Q156" s="5"/>
      <c r="R156" s="15"/>
      <c r="S156" s="15"/>
      <c r="T156" s="17"/>
      <c r="U156" s="87"/>
      <c r="V156" s="16"/>
      <c r="W156" s="4"/>
      <c r="X156" s="15"/>
      <c r="Y156" s="17"/>
      <c r="Z156" s="48"/>
      <c r="AA156" s="52">
        <f t="shared" si="62"/>
        <v>0</v>
      </c>
      <c r="AB156" s="52" t="str">
        <f t="shared" si="63"/>
        <v/>
      </c>
      <c r="AC156" s="52">
        <f t="shared" si="64"/>
        <v>0</v>
      </c>
      <c r="AD156" s="52" t="str">
        <f t="shared" si="65"/>
        <v/>
      </c>
      <c r="AP156" s="127" t="str">
        <f t="shared" si="47"/>
        <v/>
      </c>
      <c r="AQ156" s="53" t="str">
        <f t="shared" si="66"/>
        <v/>
      </c>
      <c r="AR156" s="53" t="str">
        <f t="shared" si="67"/>
        <v/>
      </c>
      <c r="AS156" s="24" t="str">
        <f t="shared" si="48"/>
        <v/>
      </c>
      <c r="AT156" s="53" t="str">
        <f t="shared" si="49"/>
        <v/>
      </c>
      <c r="AU156" s="54" t="str">
        <f t="shared" si="50"/>
        <v/>
      </c>
      <c r="AV156" s="54" t="str">
        <f t="shared" si="51"/>
        <v/>
      </c>
      <c r="AW156" s="30" t="str">
        <f t="shared" si="52"/>
        <v/>
      </c>
      <c r="AX156" s="30" t="str">
        <f t="shared" si="53"/>
        <v/>
      </c>
      <c r="AY156" s="30" t="str">
        <f t="shared" si="54"/>
        <v/>
      </c>
      <c r="AZ156" s="30" t="str">
        <f t="shared" si="68"/>
        <v/>
      </c>
      <c r="BA156" s="30" t="str">
        <f t="shared" si="55"/>
        <v/>
      </c>
      <c r="BB156" s="30" t="str">
        <f t="shared" si="56"/>
        <v/>
      </c>
      <c r="BC156" s="30" t="str">
        <f t="shared" si="57"/>
        <v/>
      </c>
      <c r="BD156" s="30" t="str">
        <f t="shared" si="58"/>
        <v/>
      </c>
      <c r="BE156" s="30" t="str">
        <f t="shared" si="59"/>
        <v/>
      </c>
      <c r="BF156" s="30" t="str">
        <f t="shared" si="60"/>
        <v/>
      </c>
    </row>
    <row r="157" spans="2:58" ht="21" customHeight="1">
      <c r="B157" s="24" t="str">
        <f t="shared" si="61"/>
        <v>0</v>
      </c>
      <c r="C157" s="55">
        <v>150</v>
      </c>
      <c r="D157" s="7"/>
      <c r="E157" s="18"/>
      <c r="F157" s="18"/>
      <c r="G157" s="19"/>
      <c r="H157" s="19"/>
      <c r="I157" s="7"/>
      <c r="J157" s="7"/>
      <c r="K157" s="56" t="str">
        <f>IF(E157="","",申込情報!$C$7)</f>
        <v/>
      </c>
      <c r="L157" s="7"/>
      <c r="M157" s="8"/>
      <c r="N157" s="7"/>
      <c r="O157" s="7"/>
      <c r="P157" s="86"/>
      <c r="Q157" s="8"/>
      <c r="R157" s="20"/>
      <c r="S157" s="20"/>
      <c r="T157" s="22"/>
      <c r="U157" s="88"/>
      <c r="V157" s="21"/>
      <c r="W157" s="7"/>
      <c r="X157" s="20"/>
      <c r="Y157" s="22"/>
      <c r="Z157" s="48"/>
      <c r="AA157" s="52">
        <f t="shared" si="62"/>
        <v>0</v>
      </c>
      <c r="AB157" s="52" t="str">
        <f t="shared" si="63"/>
        <v/>
      </c>
      <c r="AC157" s="52">
        <f t="shared" si="64"/>
        <v>0</v>
      </c>
      <c r="AD157" s="52" t="str">
        <f t="shared" si="65"/>
        <v/>
      </c>
      <c r="AP157" s="127" t="str">
        <f t="shared" si="47"/>
        <v/>
      </c>
      <c r="AQ157" s="53" t="str">
        <f t="shared" si="66"/>
        <v/>
      </c>
      <c r="AR157" s="53" t="str">
        <f t="shared" si="67"/>
        <v/>
      </c>
      <c r="AS157" s="24" t="str">
        <f t="shared" si="48"/>
        <v/>
      </c>
      <c r="AT157" s="53" t="str">
        <f t="shared" si="49"/>
        <v/>
      </c>
      <c r="AU157" s="54" t="str">
        <f t="shared" si="50"/>
        <v/>
      </c>
      <c r="AV157" s="54" t="str">
        <f t="shared" si="51"/>
        <v/>
      </c>
      <c r="AW157" s="30" t="str">
        <f t="shared" si="52"/>
        <v/>
      </c>
      <c r="AX157" s="30" t="str">
        <f t="shared" si="53"/>
        <v/>
      </c>
      <c r="AY157" s="30" t="str">
        <f t="shared" si="54"/>
        <v/>
      </c>
      <c r="AZ157" s="30" t="str">
        <f t="shared" si="68"/>
        <v/>
      </c>
      <c r="BA157" s="30" t="str">
        <f t="shared" si="55"/>
        <v/>
      </c>
      <c r="BB157" s="30" t="str">
        <f t="shared" si="56"/>
        <v/>
      </c>
      <c r="BC157" s="30" t="str">
        <f t="shared" si="57"/>
        <v/>
      </c>
      <c r="BD157" s="30" t="str">
        <f t="shared" si="58"/>
        <v/>
      </c>
      <c r="BE157" s="30" t="str">
        <f t="shared" si="59"/>
        <v/>
      </c>
      <c r="BF157" s="30" t="str">
        <f t="shared" si="60"/>
        <v/>
      </c>
    </row>
  </sheetData>
  <sheetProtection algorithmName="SHA-512" hashValue="nwtzVtC2mppB5ugvWwv+iCXLUHh53KNbqqIvIBtpS/gcETvke8VeZ2gzZH8S2XCNr5m92SG7e8PGGTEDcNCzFg==" saltValue="KMgZF2dvNXW9KBxLUo+Quw==" spinCount="100000" sheet="1" objects="1" scenarios="1" formatCells="0" formatColumns="0" formatRows="0" insertColumns="0" insertRows="0" insertHyperlinks="0" deleteColumns="0" deleteRows="0" sort="0" autoFilter="0"/>
  <mergeCells count="29">
    <mergeCell ref="AA4:AD4"/>
    <mergeCell ref="AA5:AB5"/>
    <mergeCell ref="AC5:AD5"/>
    <mergeCell ref="C2:Y2"/>
    <mergeCell ref="U5:U6"/>
    <mergeCell ref="U4:Y4"/>
    <mergeCell ref="M4:P4"/>
    <mergeCell ref="M5:M6"/>
    <mergeCell ref="E4:H4"/>
    <mergeCell ref="W5:W6"/>
    <mergeCell ref="E5:E6"/>
    <mergeCell ref="L4:L6"/>
    <mergeCell ref="K4:K6"/>
    <mergeCell ref="J4:J6"/>
    <mergeCell ref="I4:I6"/>
    <mergeCell ref="X5:Y5"/>
    <mergeCell ref="C3:Y3"/>
    <mergeCell ref="Q4:T4"/>
    <mergeCell ref="Q5:Q6"/>
    <mergeCell ref="F5:F6"/>
    <mergeCell ref="G5:G6"/>
    <mergeCell ref="H5:H6"/>
    <mergeCell ref="D4:D6"/>
    <mergeCell ref="V5:V6"/>
    <mergeCell ref="AP4:BF5"/>
    <mergeCell ref="AG4:AO4"/>
    <mergeCell ref="AG5:AI5"/>
    <mergeCell ref="AK5:AM5"/>
    <mergeCell ref="AO5:AO6"/>
  </mergeCells>
  <phoneticPr fontId="1"/>
  <dataValidations count="11">
    <dataValidation type="list" allowBlank="1" showInputMessage="1" showErrorMessage="1" sqref="D7:D157" xr:uid="{00000000-0002-0000-0100-000000000000}">
      <formula1>"男,女"</formula1>
    </dataValidation>
    <dataValidation imeMode="fullKatakana" allowBlank="1" showInputMessage="1" showErrorMessage="1" sqref="G7:H157" xr:uid="{00000000-0002-0000-0100-000001000000}"/>
    <dataValidation type="list" allowBlank="1" showInputMessage="1" showErrorMessage="1" errorTitle="登録都道府県誤り" error="登録都道府県名を選択して下さい。" sqref="I7:I157" xr:uid="{00000000-0002-0000-0100-000002000000}">
      <formula1>$AF$8:$AF$54</formula1>
    </dataValidation>
    <dataValidation imeMode="halfAlpha" allowBlank="1" showInputMessage="1" showErrorMessage="1" sqref="AA6:AD6 J7:J157 AD8:AD157 AB8:AB157 L7:L157 V7:V157" xr:uid="{00000000-0002-0000-0100-000003000000}"/>
    <dataValidation type="list" allowBlank="1" showInputMessage="1" showErrorMessage="1" sqref="U7:U157" xr:uid="{00000000-0002-0000-0100-000004000000}">
      <formula1>"A,B,C"</formula1>
    </dataValidation>
    <dataValidation type="list" allowBlank="1" showInputMessage="1" showErrorMessage="1" sqref="W7:W157" xr:uid="{00000000-0002-0000-0100-000005000000}">
      <formula1>"1,2,3,4,補欠"</formula1>
    </dataValidation>
    <dataValidation type="whole" imeMode="halfAlpha" allowBlank="1" showInputMessage="1" showErrorMessage="1" sqref="AC8:AC157 AA8:AA157 X7:Z157 R7:T157" xr:uid="{00000000-0002-0000-0100-000006000000}">
      <formula1>0</formula1>
      <formula2>99</formula2>
    </dataValidation>
    <dataValidation type="list" allowBlank="1" showInputMessage="1" showErrorMessage="1" sqref="Q7" xr:uid="{00000000-0002-0000-0100-000007000000}">
      <formula1>$AL$7:$AL$20</formula1>
    </dataValidation>
    <dataValidation type="list" allowBlank="1" showInputMessage="1" showErrorMessage="1" sqref="B8:B157" xr:uid="{00000000-0002-0000-0100-000008000000}">
      <formula1>性別種別</formula1>
    </dataValidation>
    <dataValidation type="list" allowBlank="1" showInputMessage="1" showErrorMessage="1" sqref="M7" xr:uid="{00000000-0002-0000-0100-000009000000}">
      <formula1>INDIRECT(B8)</formula1>
    </dataValidation>
    <dataValidation type="list" allowBlank="1" showInputMessage="1" showErrorMessage="1" sqref="Q8:Q157 M8:M157" xr:uid="{00000000-0002-0000-0100-00000A000000}">
      <formula1>INDIRECT($B8)</formula1>
    </dataValidation>
  </dataValidations>
  <printOptions horizontalCentered="1"/>
  <pageMargins left="0.23622047244094491" right="0.23622047244094491" top="0.59055118110236227" bottom="0.39370078740157483" header="0.31496062992125984" footer="0.19685039370078741"/>
  <pageSetup paperSize="9" scale="94" fitToHeight="0" orientation="landscape" r:id="rId1"/>
  <headerFooter>
    <oddHeader>&amp;C&amp;"HGｺﾞｼｯｸE,標準"&amp;12 2020上尾市陸上競技協会　秋季記録会　出場申込シート</oddHeader>
    <oddFooter>&amp;R&amp;F</oddFooter>
  </headerFooter>
  <rowBreaks count="5" manualBreakCount="5">
    <brk id="32" max="16383" man="1"/>
    <brk id="57" max="16383" man="1"/>
    <brk id="82" min="2" max="24" man="1"/>
    <brk id="107" min="2" max="24" man="1"/>
    <brk id="132" min="2"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申込情報</vt:lpstr>
      <vt:lpstr>出場申込</vt:lpstr>
      <vt:lpstr>出場申込!Print_Area</vt:lpstr>
      <vt:lpstr>申込情報!Print_Area</vt:lpstr>
      <vt:lpstr>出場申込!Print_Titles</vt:lpstr>
      <vt:lpstr>女一般</vt:lpstr>
      <vt:lpstr>女高校生</vt:lpstr>
      <vt:lpstr>女小学生</vt:lpstr>
      <vt:lpstr>女中学生</vt:lpstr>
      <vt:lpstr>性別種別</vt:lpstr>
      <vt:lpstr>男一般</vt:lpstr>
      <vt:lpstr>男高校生</vt:lpstr>
      <vt:lpstr>男小学生</vt:lpstr>
      <vt:lpstr>男中学生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上尾陸上競技選手権大会エントリーシート</dc:title>
  <dc:creator>上尾市陸上競技協会　大会事務局</dc:creator>
  <cp:lastModifiedBy>NAKAMURA</cp:lastModifiedBy>
  <cp:lastPrinted>2020-09-02T07:39:27Z</cp:lastPrinted>
  <dcterms:created xsi:type="dcterms:W3CDTF">2017-05-23T09:36:18Z</dcterms:created>
  <dcterms:modified xsi:type="dcterms:W3CDTF">2021-03-30T12:50:36Z</dcterms:modified>
</cp:coreProperties>
</file>